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1" sheetId="1" r:id="rId1"/>
    <sheet name="สูตร" sheetId="3" r:id="rId2"/>
    <sheet name="Graph" sheetId="2" r:id="rId3"/>
  </sheets>
  <definedNames>
    <definedName name="_xlnm.Print_Titles" localSheetId="0">'ตาราง 1'!$4:$8</definedName>
    <definedName name="_xlnm.Print_Titles" localSheetId="1">สูตร!$4:$8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3"/>
  <c r="T12"/>
  <c r="T14"/>
  <c r="T15"/>
  <c r="T16"/>
  <c r="T17"/>
  <c r="T18"/>
  <c r="T19"/>
  <c r="T20"/>
  <c r="T21"/>
  <c r="T22"/>
  <c r="T24"/>
  <c r="Q11"/>
  <c r="Q12"/>
  <c r="Q14"/>
  <c r="Q15"/>
  <c r="Q16"/>
  <c r="Q17"/>
  <c r="Q18"/>
  <c r="Q19"/>
  <c r="Q20"/>
  <c r="Q21"/>
  <c r="Q22"/>
  <c r="Q24"/>
  <c r="N11"/>
  <c r="N12"/>
  <c r="N14"/>
  <c r="N15"/>
  <c r="N16"/>
  <c r="N17"/>
  <c r="N18"/>
  <c r="N19"/>
  <c r="N20"/>
  <c r="N21"/>
  <c r="N22"/>
  <c r="N24"/>
  <c r="K11"/>
  <c r="K12"/>
  <c r="K14"/>
  <c r="K15"/>
  <c r="K16"/>
  <c r="K17"/>
  <c r="K18"/>
  <c r="K19"/>
  <c r="K20"/>
  <c r="K21"/>
  <c r="K22"/>
  <c r="K24"/>
  <c r="H11"/>
  <c r="H12"/>
  <c r="H14"/>
  <c r="H15"/>
  <c r="H16"/>
  <c r="H17"/>
  <c r="H18"/>
  <c r="H19"/>
  <c r="H20"/>
  <c r="H21"/>
  <c r="H22"/>
  <c r="H24"/>
  <c r="E11"/>
  <c r="E12"/>
  <c r="E14"/>
  <c r="E15"/>
  <c r="E16"/>
  <c r="E17"/>
  <c r="E18"/>
  <c r="E19"/>
  <c r="E20"/>
  <c r="E21"/>
  <c r="E22"/>
  <c r="E24"/>
  <c r="B11"/>
  <c r="B12"/>
  <c r="B14"/>
  <c r="B15"/>
  <c r="B16"/>
  <c r="B17"/>
  <c r="B18"/>
  <c r="B19"/>
  <c r="B20"/>
  <c r="B21"/>
  <c r="B22"/>
  <c r="B24"/>
  <c r="T9"/>
  <c r="Q9"/>
  <c r="N9"/>
  <c r="K9"/>
  <c r="H9"/>
  <c r="E9"/>
  <c r="B9"/>
  <c r="W17"/>
  <c r="W15"/>
  <c r="W12"/>
  <c r="W9"/>
  <c r="P17" i="1" l="1"/>
  <c r="P15"/>
  <c r="P12"/>
  <c r="P9"/>
</calcChain>
</file>

<file path=xl/sharedStrings.xml><?xml version="1.0" encoding="utf-8"?>
<sst xmlns="http://schemas.openxmlformats.org/spreadsheetml/2006/main" count="153" uniqueCount="38">
  <si>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</si>
  <si>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</si>
  <si>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</si>
  <si>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</si>
  <si>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</si>
  <si>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</si>
  <si>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ภาคตะวันตก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</si>
  <si>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</si>
  <si>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</si>
  <si>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</si>
  <si>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</si>
  <si>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</si>
  <si>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</si>
  <si>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</si>
  <si>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</si>
  <si>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West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</si>
  <si>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</si>
  <si>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</si>
  <si>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</si>
  <si>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</si>
  <si>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</si>
  <si>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</si>
  <si>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</si>
  <si>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</si>
  <si>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</si>
  <si>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</si>
  <si>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พื้นที่ภาคตะวันตก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</si>
  <si>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</si>
  <si>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</si>
  <si>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</si>
  <si>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</si>
  <si>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</t>
    </r>
  </si>
  <si>
    <t>ตารางที่ 1  พื้นที่ป่าของประเทศไทย ปี พ.ศ. 2556 - 2565</t>
  </si>
  <si>
    <t>Table 1  Forest Area in 2013 - 2022</t>
  </si>
  <si>
    <r>
      <rPr>
        <b/>
        <sz val="14"/>
        <rFont val="TH SarabunPSK"/>
        <family val="2"/>
      </rPr>
      <t xml:space="preserve">หมายเหตุ : </t>
    </r>
    <r>
      <rPr>
        <sz val="14"/>
        <rFont val="TH SarabunPSK"/>
        <family val="2"/>
      </rPr>
      <t>พื้นที่ป่าของประเทศไทยจากโครงการจัดทำข้อมูลสภาพพื้นที่ป่าไม้ ปี พ.ศ. 2556 - 2565</t>
    </r>
  </si>
  <si>
    <t>ปี พ.ศ.</t>
  </si>
  <si>
    <t>พื้นที่ (ตร.กม.)</t>
  </si>
  <si>
    <t>ตร.กม.</t>
  </si>
</sst>
</file>

<file path=xl/styles.xml><?xml version="1.0" encoding="utf-8"?>
<styleSheet xmlns="http://schemas.openxmlformats.org/spreadsheetml/2006/main">
  <fonts count="5">
    <font>
      <sz val="10"/>
      <name val="Arial"/>
      <charset val="22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/>
    <xf numFmtId="4" fontId="3" fillId="0" borderId="6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4" fontId="2" fillId="3" borderId="14" xfId="0" applyNumberFormat="1" applyFont="1" applyFill="1" applyBorder="1" applyAlignment="1">
      <alignment horizontal="center" vertical="top" wrapText="1"/>
    </xf>
    <xf numFmtId="4" fontId="2" fillId="3" borderId="13" xfId="0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FF"/>
      <color rgb="FFFF3300"/>
      <color rgb="FF3333CC"/>
      <color rgb="FFCC00FF"/>
      <color rgb="FF99CCFF"/>
      <color rgb="FFFF99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autoTitleDeleted val="1"/>
    <c:view3D>
      <c:rotX val="0"/>
      <c:rotY val="0"/>
      <c:depthPercent val="100"/>
      <c:rAngAx val="1"/>
    </c:view3D>
    <c:floor>
      <c:spPr>
        <a:solidFill>
          <a:srgbClr val="3333CC">
            <a:alpha val="15000"/>
          </a:srgbClr>
        </a:solidFill>
      </c:spPr>
    </c:floor>
    <c:sideWall>
      <c:spPr>
        <a:solidFill>
          <a:srgbClr val="FFFF00">
            <a:alpha val="5000"/>
          </a:srgbClr>
        </a:solidFill>
      </c:spPr>
    </c:sideWall>
    <c:backWall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0.15364971840831454"/>
          <c:y val="9.6650739225885518E-2"/>
          <c:w val="0.79284782900761341"/>
          <c:h val="0.80536333804094673"/>
        </c:manualLayout>
      </c:layout>
      <c:bar3DChart>
        <c:barDir val="col"/>
        <c:grouping val="clustered"/>
        <c:ser>
          <c:idx val="1"/>
          <c:order val="0"/>
          <c:tx>
            <c:strRef>
              <c:f>Graph!$C$3</c:f>
              <c:strCache>
                <c:ptCount val="1"/>
                <c:pt idx="0">
                  <c:v>พื้นที่ (ตร.กม.)</c:v>
                </c:pt>
              </c:strCache>
            </c:strRef>
          </c:tx>
          <c:spPr>
            <a:solidFill>
              <a:srgbClr val="FF66FF"/>
            </a:solidFill>
          </c:spPr>
          <c:dLbls>
            <c:dLbl>
              <c:idx val="0"/>
              <c:layout>
                <c:manualLayout>
                  <c:x val="5.2338888948416972E-3"/>
                  <c:y val="0.18813230031096448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AD-44ED-B4DB-699659A07667}"/>
                </c:ext>
              </c:extLst>
            </c:dLbl>
            <c:dLbl>
              <c:idx val="1"/>
              <c:layout>
                <c:manualLayout>
                  <c:x val="3.9254166711312696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AD-44ED-B4DB-699659A07667}"/>
                </c:ext>
              </c:extLst>
            </c:dLbl>
            <c:dLbl>
              <c:idx val="2"/>
              <c:layout>
                <c:manualLayout>
                  <c:x val="6.5423611185521707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AD-44ED-B4DB-699659A07667}"/>
                </c:ext>
              </c:extLst>
            </c:dLbl>
            <c:dLbl>
              <c:idx val="3"/>
              <c:layout>
                <c:manualLayout>
                  <c:x val="5.2338888948416972E-3"/>
                  <c:y val="0.18594471542362759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AD-44ED-B4DB-699659A07667}"/>
                </c:ext>
              </c:extLst>
            </c:dLbl>
            <c:dLbl>
              <c:idx val="4"/>
              <c:layout>
                <c:manualLayout>
                  <c:x val="6.5423611185521213E-3"/>
                  <c:y val="0.1903198851983012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AD-44ED-B4DB-699659A07667}"/>
                </c:ext>
              </c:extLst>
            </c:dLbl>
            <c:dLbl>
              <c:idx val="5"/>
              <c:layout>
                <c:manualLayout>
                  <c:x val="6.5423611185521213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AD-44ED-B4DB-699659A07667}"/>
                </c:ext>
              </c:extLst>
            </c:dLbl>
            <c:dLbl>
              <c:idx val="6"/>
              <c:layout>
                <c:manualLayout>
                  <c:x val="5.2338888948416972E-3"/>
                  <c:y val="0.1903198851983012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AD-44ED-B4DB-699659A07667}"/>
                </c:ext>
              </c:extLst>
            </c:dLbl>
            <c:dLbl>
              <c:idx val="7"/>
              <c:layout>
                <c:manualLayout>
                  <c:x val="6.542361118552025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AD-44ED-B4DB-699659A07667}"/>
                </c:ext>
              </c:extLst>
            </c:dLbl>
            <c:dLbl>
              <c:idx val="8"/>
              <c:layout>
                <c:manualLayout>
                  <c:x val="6.5423611185521213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AD-44ED-B4DB-699659A07667}"/>
                </c:ext>
              </c:extLst>
            </c:dLbl>
            <c:dLbl>
              <c:idx val="9"/>
              <c:layout>
                <c:manualLayout>
                  <c:x val="6.5423611185521213E-3"/>
                  <c:y val="0.1881323003109644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AD-44ED-B4DB-699659A07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Graph!$B$4:$B$13</c:f>
              <c:numCache>
                <c:formatCode>General</c:formatCode>
                <c:ptCount val="10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</c:numCache>
            </c:numRef>
          </c:cat>
          <c:val>
            <c:numRef>
              <c:f>Graph!$C$4:$C$13</c:f>
              <c:numCache>
                <c:formatCode>#,##0.00</c:formatCode>
                <c:ptCount val="10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6AD-44ED-B4DB-699659A07667}"/>
            </c:ext>
          </c:extLst>
        </c:ser>
        <c:shape val="cylinder"/>
        <c:axId val="82470784"/>
        <c:axId val="82472320"/>
        <c:axId val="0"/>
      </c:bar3DChart>
      <c:catAx>
        <c:axId val="824707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6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82472320"/>
        <c:crosses val="autoZero"/>
        <c:auto val="1"/>
        <c:lblAlgn val="ctr"/>
        <c:lblOffset val="100"/>
      </c:catAx>
      <c:valAx>
        <c:axId val="82472320"/>
        <c:scaling>
          <c:orientation val="minMax"/>
        </c:scaling>
        <c:axPos val="l"/>
        <c:majorGridlines/>
        <c:numFmt formatCode="#,##0" sourceLinked="0"/>
        <c:tickLblPos val="nextTo"/>
        <c:txPr>
          <a:bodyPr/>
          <a:lstStyle/>
          <a:p>
            <a:pPr>
              <a:defRPr sz="16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82470784"/>
        <c:crosses val="autoZero"/>
        <c:crossBetween val="between"/>
      </c:valAx>
    </c:plotArea>
    <c:plotVisOnly val="1"/>
    <c:dispBlanksAs val="gap"/>
  </c:chart>
  <c:spPr>
    <a:effectLst/>
    <a:scene3d>
      <a:camera prst="orthographicFront"/>
      <a:lightRig rig="threePt" dir="t"/>
    </a:scene3d>
    <a:sp3d prstMaterial="matte"/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5"/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1" i="0" u="none" strike="noStrike" kern="1200" spc="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b="1"/>
              <a:t>พื้นที่ป่าของประเทศไทย ปี พ.ศ. 2556 - 2565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Graph!$C$3</c:f>
              <c:strCache>
                <c:ptCount val="1"/>
                <c:pt idx="0">
                  <c:v>พื้นที่ (ตร.กม.)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-2.3764237901570425E-17"/>
                  <c:y val="-8.5867596560901396E-5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DF-4BD1-9FAE-C67A0C22134D}"/>
                </c:ext>
              </c:extLst>
            </c:dLbl>
            <c:dLbl>
              <c:idx val="1"/>
              <c:layout>
                <c:manualLayout>
                  <c:x val="-1.2962461324404039E-3"/>
                  <c:y val="8.5008920595291606E-3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F-4BD1-9FAE-C67A0C22134D}"/>
                </c:ext>
              </c:extLst>
            </c:dLbl>
            <c:dLbl>
              <c:idx val="2"/>
              <c:layout>
                <c:manualLayout>
                  <c:x val="0"/>
                  <c:y val="8.5008920595292439E-3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F-4BD1-9FAE-C67A0C22134D}"/>
                </c:ext>
              </c:extLst>
            </c:dLbl>
            <c:dLbl>
              <c:idx val="3"/>
              <c:layout>
                <c:manualLayout>
                  <c:x val="1.2962461324403326E-3"/>
                  <c:y val="1.0647581973551767E-2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F-4BD1-9FAE-C67A0C22134D}"/>
                </c:ext>
              </c:extLst>
            </c:dLbl>
            <c:dLbl>
              <c:idx val="4"/>
              <c:layout>
                <c:manualLayout>
                  <c:x val="-9.5056951606281711E-17"/>
                  <c:y val="8.5008920595291606E-3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F-4BD1-9FAE-C67A0C22134D}"/>
                </c:ext>
              </c:extLst>
            </c:dLbl>
            <c:dLbl>
              <c:idx val="5"/>
              <c:layout>
                <c:manualLayout>
                  <c:x val="-1.2962461324404282E-3"/>
                  <c:y val="1.27942718875743E-2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F-4BD1-9FAE-C67A0C22134D}"/>
                </c:ext>
              </c:extLst>
            </c:dLbl>
            <c:dLbl>
              <c:idx val="6"/>
              <c:layout>
                <c:manualLayout>
                  <c:x val="-9.5056951606281711E-17"/>
                  <c:y val="1.27942718875743E-2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F-4BD1-9FAE-C67A0C22134D}"/>
                </c:ext>
              </c:extLst>
            </c:dLbl>
            <c:dLbl>
              <c:idx val="7"/>
              <c:layout>
                <c:manualLayout>
                  <c:x val="-9.5056951606281711E-17"/>
                  <c:y val="6.3542021455067011E-3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F-4BD1-9FAE-C67A0C22134D}"/>
                </c:ext>
              </c:extLst>
            </c:dLbl>
            <c:dLbl>
              <c:idx val="8"/>
              <c:layout>
                <c:manualLayout>
                  <c:x val="-9.5056951606281711E-17"/>
                  <c:y val="1.0647581973551767E-2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F-4BD1-9FAE-C67A0C22134D}"/>
                </c:ext>
              </c:extLst>
            </c:dLbl>
            <c:dLbl>
              <c:idx val="9"/>
              <c:layout>
                <c:manualLayout>
                  <c:x val="-1.9011390321256335E-16"/>
                  <c:y val="1.0647581973551767E-2"/>
                </c:manualLayout>
              </c:layout>
              <c:dLblPos val="outEnd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F-4BD1-9FAE-C67A0C221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dLblPos val="in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Graph!$B$4:$B$13</c:f>
              <c:numCache>
                <c:formatCode>General</c:formatCode>
                <c:ptCount val="10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</c:numCache>
            </c:numRef>
          </c:cat>
          <c:val>
            <c:numRef>
              <c:f>Graph!$C$4:$C$13</c:f>
              <c:numCache>
                <c:formatCode>#,##0.00</c:formatCode>
                <c:ptCount val="10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DF-4BD1-9FAE-C67A0C22134D}"/>
            </c:ext>
          </c:extLst>
        </c:ser>
        <c:gapWidth val="168"/>
        <c:overlap val="-14"/>
        <c:axId val="83643392"/>
        <c:axId val="83666048"/>
      </c:barChart>
      <c:catAx>
        <c:axId val="8364339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ปี (พ.ศ.)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666048"/>
        <c:crosses val="autoZero"/>
        <c:auto val="1"/>
        <c:lblAlgn val="ctr"/>
        <c:lblOffset val="100"/>
      </c:catAx>
      <c:valAx>
        <c:axId val="83666048"/>
        <c:scaling>
          <c:orientation val="minMax"/>
          <c:max val="641000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พื้นที่ (ล้านตร.กม.) </a:t>
                </a:r>
                <a:endParaRPr lang="en-US"/>
              </a:p>
            </c:rich>
          </c:tx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8364339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25</xdr:row>
      <xdr:rowOff>147636</xdr:rowOff>
    </xdr:from>
    <xdr:to>
      <xdr:col>22</xdr:col>
      <xdr:colOff>190500</xdr:colOff>
      <xdr:row>51</xdr:row>
      <xdr:rowOff>9525</xdr:rowOff>
    </xdr:to>
    <xdr:graphicFrame macro="">
      <xdr:nvGraphicFramePr>
        <xdr:cNvPr id="5" name="แผนภูมิ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225568</xdr:colOff>
      <xdr:row>1</xdr:row>
      <xdr:rowOff>72735</xdr:rowOff>
    </xdr:from>
    <xdr:to>
      <xdr:col>22</xdr:col>
      <xdr:colOff>201757</xdr:colOff>
      <xdr:row>24</xdr:row>
      <xdr:rowOff>167986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5D34419-7E24-329A-BBB9-2E4793DC0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0.08848</cdr:x>
      <cdr:y>0.02698</cdr:y>
    </cdr:from>
    <cdr:to>
      <cdr:x>0.2051</cdr:x>
      <cdr:y>0.08614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58785" y="156632"/>
          <a:ext cx="1131941" cy="343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พื้นที่ (ตร.กม.)</a:t>
          </a:r>
        </a:p>
      </cdr:txBody>
    </cdr:sp>
  </cdr:relSizeAnchor>
  <cdr:relSizeAnchor xmlns:cdr="http://schemas.openxmlformats.org/drawingml/2006/chartDrawing">
    <cdr:from>
      <cdr:x>0.91354</cdr:x>
      <cdr:y>0.89992</cdr:y>
    </cdr:from>
    <cdr:to>
      <cdr:x>0.9843</cdr:x>
      <cdr:y>0.96555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66797" y="5224476"/>
          <a:ext cx="686779" cy="380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7"/>
  <sheetViews>
    <sheetView tabSelected="1" zoomScale="110" zoomScaleNormal="110" workbookViewId="0">
      <selection activeCell="R15" sqref="R15:S15"/>
    </sheetView>
  </sheetViews>
  <sheetFormatPr defaultRowHeight="12.75"/>
  <cols>
    <col min="1" max="1" width="6.7109375" customWidth="1"/>
    <col min="2" max="2" width="14.42578125" customWidth="1"/>
    <col min="3" max="3" width="6.7109375" customWidth="1"/>
    <col min="4" max="4" width="14.42578125" customWidth="1"/>
    <col min="5" max="5" width="6.7109375" customWidth="1"/>
    <col min="6" max="6" width="13.42578125" customWidth="1"/>
    <col min="7" max="7" width="6.7109375" customWidth="1"/>
    <col min="8" max="8" width="14.42578125" customWidth="1"/>
    <col min="9" max="9" width="6.7109375" customWidth="1"/>
    <col min="10" max="10" width="13.42578125" customWidth="1"/>
    <col min="11" max="11" width="6.7109375" customWidth="1"/>
    <col min="12" max="12" width="14.42578125" customWidth="1"/>
    <col min="13" max="13" width="6.7109375" customWidth="1"/>
    <col min="14" max="14" width="14.42578125" customWidth="1"/>
    <col min="15" max="16" width="6.7109375" customWidth="1"/>
  </cols>
  <sheetData>
    <row r="1" spans="1:256" ht="21" customHeight="1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256" ht="21" customHeight="1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256" ht="3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56" ht="18.75">
      <c r="A4" s="3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36" t="s">
        <v>0</v>
      </c>
      <c r="N4" s="36"/>
      <c r="O4" s="36" t="s">
        <v>1</v>
      </c>
      <c r="P4" s="36"/>
    </row>
    <row r="5" spans="1:256" ht="21" customHeight="1">
      <c r="A5" s="4"/>
      <c r="B5" s="37" t="s">
        <v>2</v>
      </c>
      <c r="C5" s="38"/>
      <c r="D5" s="39" t="s">
        <v>3</v>
      </c>
      <c r="E5" s="38"/>
      <c r="F5" s="39" t="s">
        <v>4</v>
      </c>
      <c r="G5" s="38"/>
      <c r="H5" s="39" t="s">
        <v>5</v>
      </c>
      <c r="I5" s="38"/>
      <c r="J5" s="39" t="s">
        <v>6</v>
      </c>
      <c r="K5" s="38"/>
      <c r="L5" s="39" t="s">
        <v>7</v>
      </c>
      <c r="M5" s="38"/>
      <c r="N5" s="39" t="s">
        <v>8</v>
      </c>
      <c r="O5" s="38"/>
      <c r="P5" s="40" t="s">
        <v>9</v>
      </c>
    </row>
    <row r="6" spans="1:256" ht="21" customHeight="1">
      <c r="A6" s="5" t="s">
        <v>10</v>
      </c>
      <c r="B6" s="43" t="s">
        <v>11</v>
      </c>
      <c r="C6" s="44"/>
      <c r="D6" s="45" t="s">
        <v>12</v>
      </c>
      <c r="E6" s="44"/>
      <c r="F6" s="45" t="s">
        <v>13</v>
      </c>
      <c r="G6" s="44"/>
      <c r="H6" s="45" t="s">
        <v>14</v>
      </c>
      <c r="I6" s="44"/>
      <c r="J6" s="46" t="s">
        <v>15</v>
      </c>
      <c r="K6" s="47"/>
      <c r="L6" s="45" t="s">
        <v>16</v>
      </c>
      <c r="M6" s="44"/>
      <c r="N6" s="45" t="s">
        <v>17</v>
      </c>
      <c r="O6" s="44"/>
      <c r="P6" s="42"/>
    </row>
    <row r="7" spans="1:256" ht="21" customHeight="1">
      <c r="A7" s="5" t="s">
        <v>18</v>
      </c>
      <c r="B7" s="6" t="s">
        <v>19</v>
      </c>
      <c r="C7" s="40" t="s">
        <v>20</v>
      </c>
      <c r="D7" s="6" t="s">
        <v>19</v>
      </c>
      <c r="E7" s="40" t="s">
        <v>20</v>
      </c>
      <c r="F7" s="6" t="s">
        <v>19</v>
      </c>
      <c r="G7" s="40" t="s">
        <v>20</v>
      </c>
      <c r="H7" s="6" t="s">
        <v>19</v>
      </c>
      <c r="I7" s="40" t="s">
        <v>20</v>
      </c>
      <c r="J7" s="6" t="s">
        <v>19</v>
      </c>
      <c r="K7" s="40" t="s">
        <v>20</v>
      </c>
      <c r="L7" s="6" t="s">
        <v>19</v>
      </c>
      <c r="M7" s="40" t="s">
        <v>20</v>
      </c>
      <c r="N7" s="6" t="s">
        <v>19</v>
      </c>
      <c r="O7" s="40" t="s">
        <v>20</v>
      </c>
      <c r="P7" s="42"/>
    </row>
    <row r="8" spans="1:256" ht="21" customHeight="1">
      <c r="A8" s="7"/>
      <c r="B8" s="8" t="s">
        <v>21</v>
      </c>
      <c r="C8" s="41"/>
      <c r="D8" s="8" t="s">
        <v>21</v>
      </c>
      <c r="E8" s="41"/>
      <c r="F8" s="8" t="s">
        <v>21</v>
      </c>
      <c r="G8" s="41"/>
      <c r="H8" s="8" t="s">
        <v>21</v>
      </c>
      <c r="I8" s="41"/>
      <c r="J8" s="8" t="s">
        <v>21</v>
      </c>
      <c r="K8" s="41"/>
      <c r="L8" s="8" t="s">
        <v>21</v>
      </c>
      <c r="M8" s="41"/>
      <c r="N8" s="8" t="s">
        <v>21</v>
      </c>
      <c r="O8" s="41"/>
      <c r="P8" s="41"/>
    </row>
    <row r="9" spans="1:256" ht="21" customHeight="1">
      <c r="A9" s="12">
        <v>2556</v>
      </c>
      <c r="B9" s="10">
        <v>46276272.340000004</v>
      </c>
      <c r="C9" s="11">
        <v>65.31</v>
      </c>
      <c r="D9" s="10">
        <v>15813972.470000001</v>
      </c>
      <c r="E9" s="11">
        <v>15.09</v>
      </c>
      <c r="F9" s="10">
        <v>4744496.45</v>
      </c>
      <c r="G9" s="11">
        <v>22.02</v>
      </c>
      <c r="H9" s="10">
        <v>11906639.32</v>
      </c>
      <c r="I9" s="11">
        <v>20.92</v>
      </c>
      <c r="J9" s="10">
        <v>12328626.470000001</v>
      </c>
      <c r="K9" s="11">
        <v>53.08</v>
      </c>
      <c r="L9" s="10">
        <v>11050410.93</v>
      </c>
      <c r="M9" s="11">
        <v>23.95</v>
      </c>
      <c r="N9" s="10">
        <v>102119539.55</v>
      </c>
      <c r="O9" s="11">
        <v>31.57</v>
      </c>
      <c r="P9" s="12">
        <f>A9-543</f>
        <v>2013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1" customHeight="1">
      <c r="A10" s="40" t="s">
        <v>8</v>
      </c>
      <c r="B10" s="48" t="s">
        <v>22</v>
      </c>
      <c r="C10" s="49"/>
      <c r="D10" s="50" t="s">
        <v>23</v>
      </c>
      <c r="E10" s="51"/>
      <c r="F10" s="49" t="s">
        <v>24</v>
      </c>
      <c r="G10" s="49"/>
      <c r="H10" s="49" t="s">
        <v>25</v>
      </c>
      <c r="I10" s="49"/>
      <c r="J10" s="54" t="s">
        <v>26</v>
      </c>
      <c r="K10" s="48"/>
      <c r="L10" s="49" t="s">
        <v>27</v>
      </c>
      <c r="M10" s="49"/>
      <c r="N10" s="49" t="s">
        <v>28</v>
      </c>
      <c r="O10" s="49"/>
      <c r="P10" s="40" t="s">
        <v>29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1" customHeight="1">
      <c r="A11" s="41"/>
      <c r="B11" s="52">
        <v>70859657.650000006</v>
      </c>
      <c r="C11" s="53"/>
      <c r="D11" s="52">
        <v>104823161.31</v>
      </c>
      <c r="E11" s="53"/>
      <c r="F11" s="52">
        <v>21550025.73</v>
      </c>
      <c r="G11" s="53"/>
      <c r="H11" s="52">
        <v>56925631.109999999</v>
      </c>
      <c r="I11" s="53"/>
      <c r="J11" s="52">
        <v>23226876.940000001</v>
      </c>
      <c r="K11" s="53"/>
      <c r="L11" s="52">
        <v>46133508.32</v>
      </c>
      <c r="M11" s="53"/>
      <c r="N11" s="52">
        <v>323518861.06</v>
      </c>
      <c r="O11" s="53"/>
      <c r="P11" s="41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21" customHeight="1">
      <c r="A12" s="12">
        <v>2557</v>
      </c>
      <c r="B12" s="10">
        <v>38769417.82</v>
      </c>
      <c r="C12" s="11">
        <v>64.569999999999993</v>
      </c>
      <c r="D12" s="10">
        <v>15748932.23</v>
      </c>
      <c r="E12" s="11">
        <v>15.02</v>
      </c>
      <c r="F12" s="10">
        <v>4679846.84</v>
      </c>
      <c r="G12" s="11">
        <v>21.72</v>
      </c>
      <c r="H12" s="10">
        <v>11902120.560000001</v>
      </c>
      <c r="I12" s="11">
        <v>20.91</v>
      </c>
      <c r="J12" s="10">
        <v>20125606.850000001</v>
      </c>
      <c r="K12" s="11">
        <v>59.12</v>
      </c>
      <c r="L12" s="10">
        <v>11059476.32</v>
      </c>
      <c r="M12" s="11">
        <v>23.97</v>
      </c>
      <c r="N12" s="10">
        <v>102285400.62</v>
      </c>
      <c r="O12" s="11">
        <v>31.62</v>
      </c>
      <c r="P12" s="12">
        <f>A12-543</f>
        <v>2014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21" customHeight="1">
      <c r="A13" s="40" t="s">
        <v>8</v>
      </c>
      <c r="B13" s="48" t="s">
        <v>22</v>
      </c>
      <c r="C13" s="49"/>
      <c r="D13" s="50" t="s">
        <v>23</v>
      </c>
      <c r="E13" s="51"/>
      <c r="F13" s="49" t="s">
        <v>24</v>
      </c>
      <c r="G13" s="49"/>
      <c r="H13" s="49" t="s">
        <v>25</v>
      </c>
      <c r="I13" s="49"/>
      <c r="J13" s="54" t="s">
        <v>26</v>
      </c>
      <c r="K13" s="48"/>
      <c r="L13" s="49" t="s">
        <v>27</v>
      </c>
      <c r="M13" s="49"/>
      <c r="N13" s="49" t="s">
        <v>28</v>
      </c>
      <c r="O13" s="49"/>
      <c r="P13" s="40" t="s">
        <v>29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21" customHeight="1">
      <c r="A14" s="41"/>
      <c r="B14" s="52">
        <v>60044825.57</v>
      </c>
      <c r="C14" s="53"/>
      <c r="D14" s="52">
        <v>104823161.31</v>
      </c>
      <c r="E14" s="53"/>
      <c r="F14" s="52">
        <v>21550025.73</v>
      </c>
      <c r="G14" s="53"/>
      <c r="H14" s="52">
        <v>56925631.109999999</v>
      </c>
      <c r="I14" s="53"/>
      <c r="J14" s="52">
        <v>34041709.009999998</v>
      </c>
      <c r="K14" s="53"/>
      <c r="L14" s="52">
        <v>46133508.32</v>
      </c>
      <c r="M14" s="53"/>
      <c r="N14" s="52">
        <v>323518861.06</v>
      </c>
      <c r="O14" s="53"/>
      <c r="P14" s="41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1" customHeight="1">
      <c r="A15" s="12">
        <v>2558</v>
      </c>
      <c r="B15" s="13">
        <v>38719094.969999999</v>
      </c>
      <c r="C15" s="11">
        <v>64.48</v>
      </c>
      <c r="D15" s="10">
        <v>15660166.470000001</v>
      </c>
      <c r="E15" s="11">
        <v>14.94</v>
      </c>
      <c r="F15" s="10">
        <v>4691143.2300000004</v>
      </c>
      <c r="G15" s="11">
        <v>21.77</v>
      </c>
      <c r="H15" s="10">
        <v>11984339.300000001</v>
      </c>
      <c r="I15" s="11">
        <v>21.06</v>
      </c>
      <c r="J15" s="10">
        <v>20112232.710000001</v>
      </c>
      <c r="K15" s="11">
        <v>59.09</v>
      </c>
      <c r="L15" s="10">
        <v>11074005.199999999</v>
      </c>
      <c r="M15" s="11">
        <v>23.99</v>
      </c>
      <c r="N15" s="10">
        <v>102240981.88</v>
      </c>
      <c r="O15" s="11">
        <v>31.6</v>
      </c>
      <c r="P15" s="12">
        <f>A15-543</f>
        <v>2015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21" customHeight="1">
      <c r="A16" s="12">
        <v>2559</v>
      </c>
      <c r="B16" s="13">
        <v>38650570.210000001</v>
      </c>
      <c r="C16" s="11">
        <v>64.37</v>
      </c>
      <c r="D16" s="10">
        <v>15647822.52</v>
      </c>
      <c r="E16" s="11">
        <v>14.93</v>
      </c>
      <c r="F16" s="10">
        <v>4707393.26</v>
      </c>
      <c r="G16" s="11">
        <v>21.84</v>
      </c>
      <c r="H16" s="10">
        <v>12000926.789999999</v>
      </c>
      <c r="I16" s="11">
        <v>21.09</v>
      </c>
      <c r="J16" s="10">
        <v>20091259.390000001</v>
      </c>
      <c r="K16" s="11">
        <v>59.03</v>
      </c>
      <c r="L16" s="10">
        <v>11076832.92</v>
      </c>
      <c r="M16" s="11">
        <v>24</v>
      </c>
      <c r="N16" s="10">
        <v>102174805.09</v>
      </c>
      <c r="O16" s="11">
        <v>31.58</v>
      </c>
      <c r="P16" s="12">
        <v>2016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21" customHeight="1">
      <c r="A17" s="12">
        <v>2560</v>
      </c>
      <c r="B17" s="14">
        <v>38557202.560000002</v>
      </c>
      <c r="C17" s="15">
        <v>64.209999999999994</v>
      </c>
      <c r="D17" s="14">
        <v>15655553.789999999</v>
      </c>
      <c r="E17" s="15">
        <v>14.94</v>
      </c>
      <c r="F17" s="14">
        <v>4711792.4400000004</v>
      </c>
      <c r="G17" s="15">
        <v>21.86</v>
      </c>
      <c r="H17" s="14">
        <v>12039144.43</v>
      </c>
      <c r="I17" s="15">
        <v>21.15</v>
      </c>
      <c r="J17" s="14">
        <v>20104313.859999999</v>
      </c>
      <c r="K17" s="15">
        <v>59.06</v>
      </c>
      <c r="L17" s="14">
        <v>11088343.439999999</v>
      </c>
      <c r="M17" s="15">
        <v>24.02</v>
      </c>
      <c r="N17" s="16">
        <v>102156350.51000001</v>
      </c>
      <c r="O17" s="14">
        <v>31.58</v>
      </c>
      <c r="P17" s="12">
        <f>A17-543</f>
        <v>2017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1" customHeight="1">
      <c r="A18" s="12">
        <v>2561</v>
      </c>
      <c r="B18" s="13">
        <v>38533429.399999999</v>
      </c>
      <c r="C18" s="11">
        <v>64.17</v>
      </c>
      <c r="D18" s="10">
        <v>15750098.529999999</v>
      </c>
      <c r="E18" s="11">
        <v>15.03</v>
      </c>
      <c r="F18" s="10">
        <v>4725162.3600000003</v>
      </c>
      <c r="G18" s="11">
        <v>21.93</v>
      </c>
      <c r="H18" s="10">
        <v>12163869.66</v>
      </c>
      <c r="I18" s="11">
        <v>21.37</v>
      </c>
      <c r="J18" s="10">
        <v>20108513.539999999</v>
      </c>
      <c r="K18" s="11">
        <v>59.08</v>
      </c>
      <c r="L18" s="10">
        <v>11207228.699999999</v>
      </c>
      <c r="M18" s="11">
        <v>24.28</v>
      </c>
      <c r="N18" s="10">
        <v>102488302.19</v>
      </c>
      <c r="O18" s="11">
        <v>31.68</v>
      </c>
      <c r="P18" s="12">
        <v>2018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21" customHeight="1">
      <c r="A19" s="12">
        <v>2562</v>
      </c>
      <c r="B19" s="13">
        <v>38422185.100000001</v>
      </c>
      <c r="C19" s="11">
        <v>63.99</v>
      </c>
      <c r="D19" s="10">
        <v>15751998.42</v>
      </c>
      <c r="E19" s="11">
        <v>15.03</v>
      </c>
      <c r="F19" s="10">
        <v>4726696.6399999997</v>
      </c>
      <c r="G19" s="11">
        <v>21.93</v>
      </c>
      <c r="H19" s="10">
        <v>12221308.189999999</v>
      </c>
      <c r="I19" s="11">
        <v>21.47</v>
      </c>
      <c r="J19" s="10">
        <v>20134123.899999999</v>
      </c>
      <c r="K19" s="11">
        <v>59.15</v>
      </c>
      <c r="L19" s="10">
        <v>11227760.460000001</v>
      </c>
      <c r="M19" s="11">
        <v>24.33</v>
      </c>
      <c r="N19" s="10">
        <v>102484072.70999999</v>
      </c>
      <c r="O19" s="11">
        <v>31.68</v>
      </c>
      <c r="P19" s="12">
        <v>2019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21" customHeight="1">
      <c r="A20" s="12">
        <v>2563</v>
      </c>
      <c r="B20" s="13">
        <v>38332114.909999996</v>
      </c>
      <c r="C20" s="11">
        <v>63.84</v>
      </c>
      <c r="D20" s="10">
        <v>15718049.67</v>
      </c>
      <c r="E20" s="11">
        <v>14.99</v>
      </c>
      <c r="F20" s="10">
        <v>4724547.8</v>
      </c>
      <c r="G20" s="11">
        <v>21.92</v>
      </c>
      <c r="H20" s="10">
        <v>12233818.359999999</v>
      </c>
      <c r="I20" s="11">
        <v>21.5</v>
      </c>
      <c r="J20" s="10">
        <v>20122979.149999999</v>
      </c>
      <c r="K20" s="11">
        <v>59.12</v>
      </c>
      <c r="L20" s="10">
        <v>11221974.880000001</v>
      </c>
      <c r="M20" s="11">
        <v>24.31</v>
      </c>
      <c r="N20" s="10">
        <v>102353484.76000001</v>
      </c>
      <c r="O20" s="11">
        <v>31.64</v>
      </c>
      <c r="P20" s="12">
        <v>2020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21" customHeight="1">
      <c r="A21" s="9">
        <v>2564</v>
      </c>
      <c r="B21" s="13">
        <v>38228700.460000001</v>
      </c>
      <c r="C21" s="11">
        <v>63.66</v>
      </c>
      <c r="D21" s="10">
        <v>15702387.779999999</v>
      </c>
      <c r="E21" s="11">
        <v>14.98</v>
      </c>
      <c r="F21" s="10">
        <v>4721201.84</v>
      </c>
      <c r="G21" s="11">
        <v>21.91</v>
      </c>
      <c r="H21" s="10">
        <v>12240542.439999999</v>
      </c>
      <c r="I21" s="11">
        <v>21.51</v>
      </c>
      <c r="J21" s="10">
        <v>20101055.48</v>
      </c>
      <c r="K21" s="11">
        <v>59.05</v>
      </c>
      <c r="L21" s="10">
        <v>11218546.380000001</v>
      </c>
      <c r="M21" s="11">
        <v>24.31</v>
      </c>
      <c r="N21" s="10">
        <v>102212434.37</v>
      </c>
      <c r="O21" s="11">
        <v>31.59</v>
      </c>
      <c r="P21" s="12">
        <v>2021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1" customHeight="1">
      <c r="A22" s="12">
        <v>2565</v>
      </c>
      <c r="B22" s="13">
        <v>38147662.409999996</v>
      </c>
      <c r="C22" s="11">
        <v>63.53</v>
      </c>
      <c r="D22" s="10">
        <v>15695705.859999999</v>
      </c>
      <c r="E22" s="17">
        <v>14.97</v>
      </c>
      <c r="F22" s="10">
        <v>4711228.29</v>
      </c>
      <c r="G22" s="11">
        <v>21.86</v>
      </c>
      <c r="H22" s="10">
        <v>12273419.390000001</v>
      </c>
      <c r="I22" s="11">
        <v>21.57</v>
      </c>
      <c r="J22" s="18">
        <v>20083474.07</v>
      </c>
      <c r="K22" s="17">
        <v>59</v>
      </c>
      <c r="L22" s="10">
        <v>11224484.949999999</v>
      </c>
      <c r="M22" s="11">
        <v>24.32</v>
      </c>
      <c r="N22" s="10">
        <v>102135974.95999999</v>
      </c>
      <c r="O22" s="11">
        <v>31.57</v>
      </c>
      <c r="P22" s="12">
        <v>2022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21" customHeight="1">
      <c r="A23" s="40" t="s">
        <v>8</v>
      </c>
      <c r="B23" s="48" t="s">
        <v>22</v>
      </c>
      <c r="C23" s="49"/>
      <c r="D23" s="50" t="s">
        <v>23</v>
      </c>
      <c r="E23" s="51"/>
      <c r="F23" s="49" t="s">
        <v>24</v>
      </c>
      <c r="G23" s="49"/>
      <c r="H23" s="49" t="s">
        <v>25</v>
      </c>
      <c r="I23" s="49"/>
      <c r="J23" s="54" t="s">
        <v>26</v>
      </c>
      <c r="K23" s="48"/>
      <c r="L23" s="49" t="s">
        <v>27</v>
      </c>
      <c r="M23" s="49"/>
      <c r="N23" s="49" t="s">
        <v>28</v>
      </c>
      <c r="O23" s="49"/>
      <c r="P23" s="40" t="s">
        <v>29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21" customHeight="1">
      <c r="A24" s="41"/>
      <c r="B24" s="52">
        <v>60048349.140000001</v>
      </c>
      <c r="C24" s="53"/>
      <c r="D24" s="52">
        <v>104823709.22</v>
      </c>
      <c r="E24" s="53"/>
      <c r="F24" s="52">
        <v>21550883.559999999</v>
      </c>
      <c r="G24" s="53"/>
      <c r="H24" s="52">
        <v>56912645.899999999</v>
      </c>
      <c r="I24" s="53"/>
      <c r="J24" s="52">
        <v>34038210.420000002</v>
      </c>
      <c r="K24" s="53"/>
      <c r="L24" s="52">
        <v>46154901.399999999</v>
      </c>
      <c r="M24" s="53"/>
      <c r="N24" s="52">
        <v>323528699.64999998</v>
      </c>
      <c r="O24" s="53"/>
      <c r="P24" s="4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21" customHeight="1">
      <c r="A25" s="19" t="s">
        <v>30</v>
      </c>
      <c r="B25" s="20"/>
      <c r="C25" s="20"/>
      <c r="D25" s="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s="20" customFormat="1" ht="21" customHeight="1">
      <c r="A26" s="20" t="s">
        <v>31</v>
      </c>
    </row>
    <row r="27" spans="1:256" s="20" customFormat="1" ht="21" customHeight="1">
      <c r="A27" s="20" t="s">
        <v>34</v>
      </c>
    </row>
  </sheetData>
  <mergeCells count="74">
    <mergeCell ref="L13:M13"/>
    <mergeCell ref="N13:O13"/>
    <mergeCell ref="P13:P14"/>
    <mergeCell ref="B14:C14"/>
    <mergeCell ref="D14:E14"/>
    <mergeCell ref="F14:G14"/>
    <mergeCell ref="H14:I14"/>
    <mergeCell ref="J14:K14"/>
    <mergeCell ref="L14:M14"/>
    <mergeCell ref="N14:O14"/>
    <mergeCell ref="J13:K13"/>
    <mergeCell ref="A13:A14"/>
    <mergeCell ref="B13:C13"/>
    <mergeCell ref="D13:E13"/>
    <mergeCell ref="F13:G13"/>
    <mergeCell ref="H13:I13"/>
    <mergeCell ref="L10:M10"/>
    <mergeCell ref="N10:O10"/>
    <mergeCell ref="P10:P11"/>
    <mergeCell ref="B11:C11"/>
    <mergeCell ref="D11:E11"/>
    <mergeCell ref="F11:G11"/>
    <mergeCell ref="H11:I11"/>
    <mergeCell ref="J11:K11"/>
    <mergeCell ref="L11:M11"/>
    <mergeCell ref="N11:O11"/>
    <mergeCell ref="J10:K10"/>
    <mergeCell ref="A10:A11"/>
    <mergeCell ref="B10:C10"/>
    <mergeCell ref="D10:E10"/>
    <mergeCell ref="F10:G10"/>
    <mergeCell ref="H10:I10"/>
    <mergeCell ref="L23:M23"/>
    <mergeCell ref="N23:O23"/>
    <mergeCell ref="P23:P24"/>
    <mergeCell ref="B24:C24"/>
    <mergeCell ref="D24:E24"/>
    <mergeCell ref="F24:G24"/>
    <mergeCell ref="H24:I24"/>
    <mergeCell ref="J24:K24"/>
    <mergeCell ref="L24:M24"/>
    <mergeCell ref="N24:O24"/>
    <mergeCell ref="J23:K23"/>
    <mergeCell ref="A23:A24"/>
    <mergeCell ref="B23:C23"/>
    <mergeCell ref="D23:E23"/>
    <mergeCell ref="F23:G23"/>
    <mergeCell ref="H23:I23"/>
    <mergeCell ref="O7:O8"/>
    <mergeCell ref="N5:O5"/>
    <mergeCell ref="P5:P8"/>
    <mergeCell ref="B6:C6"/>
    <mergeCell ref="D6:E6"/>
    <mergeCell ref="F6:G6"/>
    <mergeCell ref="H6:I6"/>
    <mergeCell ref="J6:K6"/>
    <mergeCell ref="L6:M6"/>
    <mergeCell ref="N6:O6"/>
    <mergeCell ref="C7:C8"/>
    <mergeCell ref="E7:E8"/>
    <mergeCell ref="G7:G8"/>
    <mergeCell ref="I7:I8"/>
    <mergeCell ref="K7:K8"/>
    <mergeCell ref="M7:M8"/>
    <mergeCell ref="A1:P1"/>
    <mergeCell ref="A2:P2"/>
    <mergeCell ref="M4:N4"/>
    <mergeCell ref="O4:P4"/>
    <mergeCell ref="B5:C5"/>
    <mergeCell ref="D5:E5"/>
    <mergeCell ref="F5:G5"/>
    <mergeCell ref="H5:I5"/>
    <mergeCell ref="J5:K5"/>
    <mergeCell ref="L5:M5"/>
  </mergeCells>
  <pageMargins left="0.5" right="0.3" top="0.8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C27"/>
  <sheetViews>
    <sheetView zoomScale="110" zoomScaleNormal="110" workbookViewId="0">
      <selection activeCell="B9" sqref="B9"/>
    </sheetView>
  </sheetViews>
  <sheetFormatPr defaultRowHeight="12.75"/>
  <cols>
    <col min="1" max="1" width="6.7109375" customWidth="1"/>
    <col min="2" max="2" width="16.5703125" bestFit="1" customWidth="1"/>
    <col min="3" max="3" width="14.42578125" customWidth="1"/>
    <col min="4" max="4" width="6.7109375" customWidth="1"/>
    <col min="5" max="5" width="16.5703125" bestFit="1" customWidth="1"/>
    <col min="6" max="6" width="14.42578125" customWidth="1"/>
    <col min="7" max="7" width="6.7109375" customWidth="1"/>
    <col min="8" max="8" width="16.5703125" bestFit="1" customWidth="1"/>
    <col min="9" max="9" width="13.42578125" customWidth="1"/>
    <col min="10" max="10" width="6.7109375" customWidth="1"/>
    <col min="11" max="11" width="16.5703125" bestFit="1" customWidth="1"/>
    <col min="12" max="12" width="14.42578125" customWidth="1"/>
    <col min="13" max="13" width="6.7109375" customWidth="1"/>
    <col min="14" max="14" width="16.5703125" bestFit="1" customWidth="1"/>
    <col min="15" max="15" width="13.42578125" customWidth="1"/>
    <col min="16" max="16" width="6.7109375" customWidth="1"/>
    <col min="17" max="17" width="16.5703125" bestFit="1" customWidth="1"/>
    <col min="18" max="18" width="14.42578125" customWidth="1"/>
    <col min="19" max="19" width="6.7109375" customWidth="1"/>
    <col min="20" max="20" width="17.85546875" bestFit="1" customWidth="1"/>
    <col min="21" max="21" width="14.42578125" customWidth="1"/>
    <col min="22" max="23" width="6.7109375" customWidth="1"/>
  </cols>
  <sheetData>
    <row r="1" spans="1:263" ht="21" customHeight="1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63" ht="21" customHeight="1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63" ht="3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3" ht="18.75">
      <c r="A4" s="3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36" t="s">
        <v>0</v>
      </c>
      <c r="T4" s="36"/>
      <c r="U4" s="36"/>
      <c r="V4" s="36" t="s">
        <v>1</v>
      </c>
      <c r="W4" s="36"/>
    </row>
    <row r="5" spans="1:263" ht="21" customHeight="1">
      <c r="A5" s="4"/>
      <c r="B5" s="29"/>
      <c r="C5" s="37" t="s">
        <v>2</v>
      </c>
      <c r="D5" s="38"/>
      <c r="E5" s="22"/>
      <c r="F5" s="39" t="s">
        <v>3</v>
      </c>
      <c r="G5" s="38"/>
      <c r="H5" s="22"/>
      <c r="I5" s="39" t="s">
        <v>4</v>
      </c>
      <c r="J5" s="38"/>
      <c r="K5" s="22"/>
      <c r="L5" s="39" t="s">
        <v>5</v>
      </c>
      <c r="M5" s="38"/>
      <c r="N5" s="22"/>
      <c r="O5" s="39" t="s">
        <v>6</v>
      </c>
      <c r="P5" s="38"/>
      <c r="Q5" s="22"/>
      <c r="R5" s="39" t="s">
        <v>7</v>
      </c>
      <c r="S5" s="38"/>
      <c r="T5" s="22"/>
      <c r="U5" s="39" t="s">
        <v>8</v>
      </c>
      <c r="V5" s="38"/>
      <c r="W5" s="40" t="s">
        <v>9</v>
      </c>
    </row>
    <row r="6" spans="1:263" ht="21" customHeight="1">
      <c r="A6" s="5" t="s">
        <v>10</v>
      </c>
      <c r="B6" s="21"/>
      <c r="C6" s="43" t="s">
        <v>11</v>
      </c>
      <c r="D6" s="44"/>
      <c r="E6" s="21"/>
      <c r="F6" s="45" t="s">
        <v>12</v>
      </c>
      <c r="G6" s="44"/>
      <c r="H6" s="21"/>
      <c r="I6" s="45" t="s">
        <v>13</v>
      </c>
      <c r="J6" s="44"/>
      <c r="K6" s="21"/>
      <c r="L6" s="45" t="s">
        <v>14</v>
      </c>
      <c r="M6" s="44"/>
      <c r="N6" s="21"/>
      <c r="O6" s="46" t="s">
        <v>15</v>
      </c>
      <c r="P6" s="47"/>
      <c r="Q6" s="21"/>
      <c r="R6" s="45" t="s">
        <v>16</v>
      </c>
      <c r="S6" s="44"/>
      <c r="T6" s="21"/>
      <c r="U6" s="45" t="s">
        <v>17</v>
      </c>
      <c r="V6" s="44"/>
      <c r="W6" s="42"/>
    </row>
    <row r="7" spans="1:263" ht="21" customHeight="1">
      <c r="A7" s="5" t="s">
        <v>18</v>
      </c>
      <c r="B7" s="40" t="s">
        <v>37</v>
      </c>
      <c r="C7" s="6" t="s">
        <v>19</v>
      </c>
      <c r="D7" s="40" t="s">
        <v>20</v>
      </c>
      <c r="E7" s="40" t="s">
        <v>37</v>
      </c>
      <c r="F7" s="6" t="s">
        <v>19</v>
      </c>
      <c r="G7" s="40" t="s">
        <v>20</v>
      </c>
      <c r="H7" s="40" t="s">
        <v>37</v>
      </c>
      <c r="I7" s="6" t="s">
        <v>19</v>
      </c>
      <c r="J7" s="40" t="s">
        <v>20</v>
      </c>
      <c r="K7" s="40" t="s">
        <v>37</v>
      </c>
      <c r="L7" s="6" t="s">
        <v>19</v>
      </c>
      <c r="M7" s="40" t="s">
        <v>20</v>
      </c>
      <c r="N7" s="40" t="s">
        <v>37</v>
      </c>
      <c r="O7" s="6" t="s">
        <v>19</v>
      </c>
      <c r="P7" s="40" t="s">
        <v>20</v>
      </c>
      <c r="Q7" s="40" t="s">
        <v>37</v>
      </c>
      <c r="R7" s="6" t="s">
        <v>19</v>
      </c>
      <c r="S7" s="40" t="s">
        <v>20</v>
      </c>
      <c r="T7" s="40" t="s">
        <v>37</v>
      </c>
      <c r="U7" s="6" t="s">
        <v>19</v>
      </c>
      <c r="V7" s="40" t="s">
        <v>20</v>
      </c>
      <c r="W7" s="42"/>
    </row>
    <row r="8" spans="1:263" ht="21" customHeight="1">
      <c r="A8" s="7"/>
      <c r="B8" s="41"/>
      <c r="C8" s="8" t="s">
        <v>21</v>
      </c>
      <c r="D8" s="41"/>
      <c r="E8" s="41"/>
      <c r="F8" s="8" t="s">
        <v>21</v>
      </c>
      <c r="G8" s="41"/>
      <c r="H8" s="41"/>
      <c r="I8" s="8" t="s">
        <v>21</v>
      </c>
      <c r="J8" s="41"/>
      <c r="K8" s="41"/>
      <c r="L8" s="8" t="s">
        <v>21</v>
      </c>
      <c r="M8" s="41"/>
      <c r="N8" s="41"/>
      <c r="O8" s="8" t="s">
        <v>21</v>
      </c>
      <c r="P8" s="41"/>
      <c r="Q8" s="41"/>
      <c r="R8" s="8" t="s">
        <v>21</v>
      </c>
      <c r="S8" s="41"/>
      <c r="T8" s="41"/>
      <c r="U8" s="8" t="s">
        <v>21</v>
      </c>
      <c r="V8" s="41"/>
      <c r="W8" s="41"/>
    </row>
    <row r="9" spans="1:263" ht="21" customHeight="1">
      <c r="A9" s="12">
        <v>2556</v>
      </c>
      <c r="B9" s="30">
        <f>SUM(C9*625)</f>
        <v>28922670212.500004</v>
      </c>
      <c r="C9" s="10">
        <v>46276272.340000004</v>
      </c>
      <c r="D9" s="11">
        <v>65.31</v>
      </c>
      <c r="E9" s="10">
        <f>SUM(F9*625)</f>
        <v>9883732793.75</v>
      </c>
      <c r="F9" s="10">
        <v>15813972.470000001</v>
      </c>
      <c r="G9" s="11">
        <v>15.09</v>
      </c>
      <c r="H9" s="10">
        <f>SUM(I9*625)</f>
        <v>2965310281.25</v>
      </c>
      <c r="I9" s="10">
        <v>4744496.45</v>
      </c>
      <c r="J9" s="11">
        <v>22.02</v>
      </c>
      <c r="K9" s="10">
        <f>SUM(L9*625)</f>
        <v>7441649575</v>
      </c>
      <c r="L9" s="10">
        <v>11906639.32</v>
      </c>
      <c r="M9" s="11">
        <v>20.92</v>
      </c>
      <c r="N9" s="10">
        <f>SUM(O9*625)</f>
        <v>7705391543.75</v>
      </c>
      <c r="O9" s="10">
        <v>12328626.470000001</v>
      </c>
      <c r="P9" s="11">
        <v>53.08</v>
      </c>
      <c r="Q9" s="10">
        <f>SUM(R9*625)</f>
        <v>6906506831.25</v>
      </c>
      <c r="R9" s="10">
        <v>11050410.93</v>
      </c>
      <c r="S9" s="11">
        <v>23.95</v>
      </c>
      <c r="T9" s="10">
        <f>SUM(U9*625)</f>
        <v>63824712218.75</v>
      </c>
      <c r="U9" s="10">
        <v>102119539.55</v>
      </c>
      <c r="V9" s="11">
        <v>31.57</v>
      </c>
      <c r="W9" s="12">
        <f>A9-543</f>
        <v>2013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</row>
    <row r="10" spans="1:263" ht="21" customHeight="1">
      <c r="A10" s="40" t="s">
        <v>8</v>
      </c>
      <c r="B10" s="54" t="s">
        <v>22</v>
      </c>
      <c r="C10" s="57"/>
      <c r="D10" s="48"/>
      <c r="E10" s="50" t="s">
        <v>23</v>
      </c>
      <c r="F10" s="58"/>
      <c r="G10" s="51"/>
      <c r="H10" s="54" t="s">
        <v>24</v>
      </c>
      <c r="I10" s="57"/>
      <c r="J10" s="48"/>
      <c r="K10" s="54" t="s">
        <v>25</v>
      </c>
      <c r="L10" s="57"/>
      <c r="M10" s="48"/>
      <c r="N10" s="54" t="s">
        <v>26</v>
      </c>
      <c r="O10" s="57"/>
      <c r="P10" s="48"/>
      <c r="Q10" s="54" t="s">
        <v>27</v>
      </c>
      <c r="R10" s="57"/>
      <c r="S10" s="48"/>
      <c r="T10" s="54" t="s">
        <v>28</v>
      </c>
      <c r="U10" s="57"/>
      <c r="V10" s="48"/>
      <c r="W10" s="40" t="s">
        <v>29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</row>
    <row r="11" spans="1:263" ht="21" customHeight="1">
      <c r="A11" s="41"/>
      <c r="B11" s="31">
        <f t="shared" ref="B11:B24" si="0">SUM(C11*625)</f>
        <v>44287286031.25</v>
      </c>
      <c r="C11" s="55">
        <v>70859657.650000006</v>
      </c>
      <c r="D11" s="56"/>
      <c r="E11" s="31">
        <f t="shared" ref="E11:E24" si="1">SUM(F11*625)</f>
        <v>65514475818.75</v>
      </c>
      <c r="F11" s="55">
        <v>104823161.31</v>
      </c>
      <c r="G11" s="56"/>
      <c r="H11" s="31">
        <f t="shared" ref="H11:H24" si="2">SUM(I11*625)</f>
        <v>13468766081.25</v>
      </c>
      <c r="I11" s="55">
        <v>21550025.73</v>
      </c>
      <c r="J11" s="56"/>
      <c r="K11" s="31">
        <f t="shared" ref="K11:K24" si="3">SUM(L11*625)</f>
        <v>35578519443.75</v>
      </c>
      <c r="L11" s="55">
        <v>56925631.109999999</v>
      </c>
      <c r="M11" s="56"/>
      <c r="N11" s="31">
        <f t="shared" ref="N11:N24" si="4">SUM(O11*625)</f>
        <v>14516798087.5</v>
      </c>
      <c r="O11" s="55">
        <v>23226876.940000001</v>
      </c>
      <c r="P11" s="56"/>
      <c r="Q11" s="31">
        <f t="shared" ref="Q11:Q24" si="5">SUM(R11*625)</f>
        <v>28833442700</v>
      </c>
      <c r="R11" s="55">
        <v>46133508.32</v>
      </c>
      <c r="S11" s="56"/>
      <c r="T11" s="31">
        <f t="shared" ref="T11:T24" si="6">SUM(U11*625)</f>
        <v>202199288162.5</v>
      </c>
      <c r="U11" s="55">
        <v>323518861.06</v>
      </c>
      <c r="V11" s="56"/>
      <c r="W11" s="41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</row>
    <row r="12" spans="1:263" ht="21" customHeight="1">
      <c r="A12" s="12">
        <v>2557</v>
      </c>
      <c r="B12" s="30">
        <f t="shared" si="0"/>
        <v>24230886137.5</v>
      </c>
      <c r="C12" s="10">
        <v>38769417.82</v>
      </c>
      <c r="D12" s="11">
        <v>64.569999999999993</v>
      </c>
      <c r="E12" s="10">
        <f t="shared" si="1"/>
        <v>9843082643.75</v>
      </c>
      <c r="F12" s="10">
        <v>15748932.23</v>
      </c>
      <c r="G12" s="11">
        <v>15.02</v>
      </c>
      <c r="H12" s="10">
        <f t="shared" si="2"/>
        <v>2924904275</v>
      </c>
      <c r="I12" s="10">
        <v>4679846.84</v>
      </c>
      <c r="J12" s="11">
        <v>21.72</v>
      </c>
      <c r="K12" s="10">
        <f t="shared" si="3"/>
        <v>7438825350</v>
      </c>
      <c r="L12" s="10">
        <v>11902120.560000001</v>
      </c>
      <c r="M12" s="11">
        <v>20.91</v>
      </c>
      <c r="N12" s="10">
        <f t="shared" si="4"/>
        <v>12578504281.25</v>
      </c>
      <c r="O12" s="10">
        <v>20125606.850000001</v>
      </c>
      <c r="P12" s="11">
        <v>59.12</v>
      </c>
      <c r="Q12" s="10">
        <f t="shared" si="5"/>
        <v>6912172700</v>
      </c>
      <c r="R12" s="10">
        <v>11059476.32</v>
      </c>
      <c r="S12" s="11">
        <v>23.97</v>
      </c>
      <c r="T12" s="10">
        <f t="shared" si="6"/>
        <v>63928375387.5</v>
      </c>
      <c r="U12" s="10">
        <v>102285400.62</v>
      </c>
      <c r="V12" s="11">
        <v>31.62</v>
      </c>
      <c r="W12" s="12">
        <f>A12-543</f>
        <v>2014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</row>
    <row r="13" spans="1:263" ht="21" customHeight="1">
      <c r="A13" s="40" t="s">
        <v>8</v>
      </c>
      <c r="B13" s="54" t="s">
        <v>22</v>
      </c>
      <c r="C13" s="57"/>
      <c r="D13" s="48"/>
      <c r="E13" s="50" t="s">
        <v>23</v>
      </c>
      <c r="F13" s="58"/>
      <c r="G13" s="51"/>
      <c r="H13" s="54" t="s">
        <v>24</v>
      </c>
      <c r="I13" s="57"/>
      <c r="J13" s="48"/>
      <c r="K13" s="54" t="s">
        <v>25</v>
      </c>
      <c r="L13" s="57"/>
      <c r="M13" s="48"/>
      <c r="N13" s="54" t="s">
        <v>26</v>
      </c>
      <c r="O13" s="57"/>
      <c r="P13" s="48"/>
      <c r="Q13" s="54" t="s">
        <v>27</v>
      </c>
      <c r="R13" s="57"/>
      <c r="S13" s="48"/>
      <c r="T13" s="54" t="s">
        <v>28</v>
      </c>
      <c r="U13" s="57"/>
      <c r="V13" s="48"/>
      <c r="W13" s="40" t="s">
        <v>29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</row>
    <row r="14" spans="1:263" ht="21" customHeight="1">
      <c r="A14" s="41"/>
      <c r="B14" s="31">
        <f t="shared" si="0"/>
        <v>37528015981.25</v>
      </c>
      <c r="C14" s="55">
        <v>60044825.57</v>
      </c>
      <c r="D14" s="56"/>
      <c r="E14" s="31">
        <f t="shared" si="1"/>
        <v>65514475818.75</v>
      </c>
      <c r="F14" s="55">
        <v>104823161.31</v>
      </c>
      <c r="G14" s="56"/>
      <c r="H14" s="31">
        <f t="shared" si="2"/>
        <v>13468766081.25</v>
      </c>
      <c r="I14" s="55">
        <v>21550025.73</v>
      </c>
      <c r="J14" s="56"/>
      <c r="K14" s="31">
        <f t="shared" si="3"/>
        <v>35578519443.75</v>
      </c>
      <c r="L14" s="55">
        <v>56925631.109999999</v>
      </c>
      <c r="M14" s="56"/>
      <c r="N14" s="31">
        <f t="shared" si="4"/>
        <v>21276068131.25</v>
      </c>
      <c r="O14" s="55">
        <v>34041709.009999998</v>
      </c>
      <c r="P14" s="56"/>
      <c r="Q14" s="31">
        <f t="shared" si="5"/>
        <v>28833442700</v>
      </c>
      <c r="R14" s="55">
        <v>46133508.32</v>
      </c>
      <c r="S14" s="56"/>
      <c r="T14" s="31">
        <f t="shared" si="6"/>
        <v>202199288162.5</v>
      </c>
      <c r="U14" s="55">
        <v>323518861.06</v>
      </c>
      <c r="V14" s="56"/>
      <c r="W14" s="41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</row>
    <row r="15" spans="1:263" ht="21" customHeight="1">
      <c r="A15" s="12">
        <v>2558</v>
      </c>
      <c r="B15" s="30">
        <f t="shared" si="0"/>
        <v>24199434356.25</v>
      </c>
      <c r="C15" s="13">
        <v>38719094.969999999</v>
      </c>
      <c r="D15" s="11">
        <v>64.48</v>
      </c>
      <c r="E15" s="10">
        <f t="shared" si="1"/>
        <v>9787604043.75</v>
      </c>
      <c r="F15" s="10">
        <v>15660166.470000001</v>
      </c>
      <c r="G15" s="11">
        <v>14.94</v>
      </c>
      <c r="H15" s="10">
        <f t="shared" si="2"/>
        <v>2931964518.7500005</v>
      </c>
      <c r="I15" s="10">
        <v>4691143.2300000004</v>
      </c>
      <c r="J15" s="11">
        <v>21.77</v>
      </c>
      <c r="K15" s="10">
        <f t="shared" si="3"/>
        <v>7490212062.5</v>
      </c>
      <c r="L15" s="10">
        <v>11984339.300000001</v>
      </c>
      <c r="M15" s="11">
        <v>21.06</v>
      </c>
      <c r="N15" s="10">
        <f t="shared" si="4"/>
        <v>12570145443.75</v>
      </c>
      <c r="O15" s="10">
        <v>20112232.710000001</v>
      </c>
      <c r="P15" s="11">
        <v>59.09</v>
      </c>
      <c r="Q15" s="10">
        <f t="shared" si="5"/>
        <v>6921253250</v>
      </c>
      <c r="R15" s="10">
        <v>11074005.199999999</v>
      </c>
      <c r="S15" s="11">
        <v>23.99</v>
      </c>
      <c r="T15" s="10">
        <f t="shared" si="6"/>
        <v>63900613675</v>
      </c>
      <c r="U15" s="10">
        <v>102240981.88</v>
      </c>
      <c r="V15" s="11">
        <v>31.6</v>
      </c>
      <c r="W15" s="12">
        <f>A15-543</f>
        <v>2015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</row>
    <row r="16" spans="1:263" ht="21" customHeight="1">
      <c r="A16" s="12">
        <v>2559</v>
      </c>
      <c r="B16" s="30">
        <f t="shared" si="0"/>
        <v>24156606381.25</v>
      </c>
      <c r="C16" s="13">
        <v>38650570.210000001</v>
      </c>
      <c r="D16" s="11">
        <v>64.37</v>
      </c>
      <c r="E16" s="10">
        <f t="shared" si="1"/>
        <v>9779889075</v>
      </c>
      <c r="F16" s="10">
        <v>15647822.52</v>
      </c>
      <c r="G16" s="11">
        <v>14.93</v>
      </c>
      <c r="H16" s="10">
        <f t="shared" si="2"/>
        <v>2942120787.5</v>
      </c>
      <c r="I16" s="10">
        <v>4707393.26</v>
      </c>
      <c r="J16" s="11">
        <v>21.84</v>
      </c>
      <c r="K16" s="10">
        <f t="shared" si="3"/>
        <v>7500579243.749999</v>
      </c>
      <c r="L16" s="10">
        <v>12000926.789999999</v>
      </c>
      <c r="M16" s="11">
        <v>21.09</v>
      </c>
      <c r="N16" s="10">
        <f t="shared" si="4"/>
        <v>12557037118.75</v>
      </c>
      <c r="O16" s="10">
        <v>20091259.390000001</v>
      </c>
      <c r="P16" s="11">
        <v>59.03</v>
      </c>
      <c r="Q16" s="10">
        <f t="shared" si="5"/>
        <v>6923020575</v>
      </c>
      <c r="R16" s="10">
        <v>11076832.92</v>
      </c>
      <c r="S16" s="11">
        <v>24</v>
      </c>
      <c r="T16" s="10">
        <f t="shared" si="6"/>
        <v>63859253181.25</v>
      </c>
      <c r="U16" s="10">
        <v>102174805.09</v>
      </c>
      <c r="V16" s="11">
        <v>31.58</v>
      </c>
      <c r="W16" s="12">
        <v>2016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</row>
    <row r="17" spans="1:263" ht="21" customHeight="1">
      <c r="A17" s="12">
        <v>2560</v>
      </c>
      <c r="B17" s="30">
        <f t="shared" si="0"/>
        <v>24098251600</v>
      </c>
      <c r="C17" s="14">
        <v>38557202.560000002</v>
      </c>
      <c r="D17" s="15">
        <v>64.209999999999994</v>
      </c>
      <c r="E17" s="10">
        <f t="shared" si="1"/>
        <v>9784721118.75</v>
      </c>
      <c r="F17" s="14">
        <v>15655553.789999999</v>
      </c>
      <c r="G17" s="15">
        <v>14.94</v>
      </c>
      <c r="H17" s="10">
        <f t="shared" si="2"/>
        <v>2944870275.0000005</v>
      </c>
      <c r="I17" s="14">
        <v>4711792.4400000004</v>
      </c>
      <c r="J17" s="15">
        <v>21.86</v>
      </c>
      <c r="K17" s="10">
        <f t="shared" si="3"/>
        <v>7524465268.75</v>
      </c>
      <c r="L17" s="14">
        <v>12039144.43</v>
      </c>
      <c r="M17" s="15">
        <v>21.15</v>
      </c>
      <c r="N17" s="10">
        <f t="shared" si="4"/>
        <v>12565196162.5</v>
      </c>
      <c r="O17" s="14">
        <v>20104313.859999999</v>
      </c>
      <c r="P17" s="15">
        <v>59.06</v>
      </c>
      <c r="Q17" s="10">
        <f t="shared" si="5"/>
        <v>6930214650</v>
      </c>
      <c r="R17" s="14">
        <v>11088343.439999999</v>
      </c>
      <c r="S17" s="15">
        <v>24.02</v>
      </c>
      <c r="T17" s="10">
        <f t="shared" si="6"/>
        <v>63847719068.75</v>
      </c>
      <c r="U17" s="16">
        <v>102156350.51000001</v>
      </c>
      <c r="V17" s="14">
        <v>31.58</v>
      </c>
      <c r="W17" s="12">
        <f>A17-543</f>
        <v>2017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</row>
    <row r="18" spans="1:263" ht="21" customHeight="1">
      <c r="A18" s="12">
        <v>2561</v>
      </c>
      <c r="B18" s="30">
        <f t="shared" si="0"/>
        <v>24083393375</v>
      </c>
      <c r="C18" s="13">
        <v>38533429.399999999</v>
      </c>
      <c r="D18" s="11">
        <v>64.17</v>
      </c>
      <c r="E18" s="10">
        <f t="shared" si="1"/>
        <v>9843811581.25</v>
      </c>
      <c r="F18" s="10">
        <v>15750098.529999999</v>
      </c>
      <c r="G18" s="11">
        <v>15.03</v>
      </c>
      <c r="H18" s="10">
        <f t="shared" si="2"/>
        <v>2953226475</v>
      </c>
      <c r="I18" s="10">
        <v>4725162.3600000003</v>
      </c>
      <c r="J18" s="11">
        <v>21.93</v>
      </c>
      <c r="K18" s="10">
        <f t="shared" si="3"/>
        <v>7602418537.5</v>
      </c>
      <c r="L18" s="10">
        <v>12163869.66</v>
      </c>
      <c r="M18" s="11">
        <v>21.37</v>
      </c>
      <c r="N18" s="10">
        <f t="shared" si="4"/>
        <v>12567820962.5</v>
      </c>
      <c r="O18" s="10">
        <v>20108513.539999999</v>
      </c>
      <c r="P18" s="11">
        <v>59.08</v>
      </c>
      <c r="Q18" s="10">
        <f t="shared" si="5"/>
        <v>7004517937.5</v>
      </c>
      <c r="R18" s="10">
        <v>11207228.699999999</v>
      </c>
      <c r="S18" s="11">
        <v>24.28</v>
      </c>
      <c r="T18" s="10">
        <f t="shared" si="6"/>
        <v>64055188868.75</v>
      </c>
      <c r="U18" s="10">
        <v>102488302.19</v>
      </c>
      <c r="V18" s="11">
        <v>31.68</v>
      </c>
      <c r="W18" s="12">
        <v>2018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ht="21" customHeight="1">
      <c r="A19" s="12">
        <v>2562</v>
      </c>
      <c r="B19" s="30">
        <f t="shared" si="0"/>
        <v>24013865687.5</v>
      </c>
      <c r="C19" s="13">
        <v>38422185.100000001</v>
      </c>
      <c r="D19" s="11">
        <v>63.99</v>
      </c>
      <c r="E19" s="10">
        <f t="shared" si="1"/>
        <v>9844999012.5</v>
      </c>
      <c r="F19" s="10">
        <v>15751998.42</v>
      </c>
      <c r="G19" s="11">
        <v>15.03</v>
      </c>
      <c r="H19" s="10">
        <f t="shared" si="2"/>
        <v>2954185400</v>
      </c>
      <c r="I19" s="10">
        <v>4726696.6399999997</v>
      </c>
      <c r="J19" s="11">
        <v>21.93</v>
      </c>
      <c r="K19" s="10">
        <f t="shared" si="3"/>
        <v>7638317618.75</v>
      </c>
      <c r="L19" s="10">
        <v>12221308.189999999</v>
      </c>
      <c r="M19" s="11">
        <v>21.47</v>
      </c>
      <c r="N19" s="10">
        <f t="shared" si="4"/>
        <v>12583827437.5</v>
      </c>
      <c r="O19" s="10">
        <v>20134123.899999999</v>
      </c>
      <c r="P19" s="11">
        <v>59.15</v>
      </c>
      <c r="Q19" s="10">
        <f t="shared" si="5"/>
        <v>7017350287.500001</v>
      </c>
      <c r="R19" s="10">
        <v>11227760.460000001</v>
      </c>
      <c r="S19" s="11">
        <v>24.33</v>
      </c>
      <c r="T19" s="10">
        <f t="shared" si="6"/>
        <v>64052545443.749992</v>
      </c>
      <c r="U19" s="10">
        <v>102484072.70999999</v>
      </c>
      <c r="V19" s="11">
        <v>31.68</v>
      </c>
      <c r="W19" s="12">
        <v>2019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ht="21" customHeight="1">
      <c r="A20" s="12">
        <v>2563</v>
      </c>
      <c r="B20" s="30">
        <f t="shared" si="0"/>
        <v>23957571818.749996</v>
      </c>
      <c r="C20" s="13">
        <v>38332114.909999996</v>
      </c>
      <c r="D20" s="11">
        <v>63.84</v>
      </c>
      <c r="E20" s="10">
        <f t="shared" si="1"/>
        <v>9823781043.75</v>
      </c>
      <c r="F20" s="10">
        <v>15718049.67</v>
      </c>
      <c r="G20" s="11">
        <v>14.99</v>
      </c>
      <c r="H20" s="10">
        <f t="shared" si="2"/>
        <v>2952842375</v>
      </c>
      <c r="I20" s="10">
        <v>4724547.8</v>
      </c>
      <c r="J20" s="11">
        <v>21.92</v>
      </c>
      <c r="K20" s="10">
        <f t="shared" si="3"/>
        <v>7646136475</v>
      </c>
      <c r="L20" s="10">
        <v>12233818.359999999</v>
      </c>
      <c r="M20" s="11">
        <v>21.5</v>
      </c>
      <c r="N20" s="10">
        <f t="shared" si="4"/>
        <v>12576861968.75</v>
      </c>
      <c r="O20" s="10">
        <v>20122979.149999999</v>
      </c>
      <c r="P20" s="11">
        <v>59.12</v>
      </c>
      <c r="Q20" s="10">
        <f t="shared" si="5"/>
        <v>7013734300.000001</v>
      </c>
      <c r="R20" s="10">
        <v>11221974.880000001</v>
      </c>
      <c r="S20" s="11">
        <v>24.31</v>
      </c>
      <c r="T20" s="10">
        <f t="shared" si="6"/>
        <v>63970927975</v>
      </c>
      <c r="U20" s="10">
        <v>102353484.76000001</v>
      </c>
      <c r="V20" s="11">
        <v>31.64</v>
      </c>
      <c r="W20" s="12">
        <v>2020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1" customHeight="1">
      <c r="A21" s="9">
        <v>2564</v>
      </c>
      <c r="B21" s="30">
        <f t="shared" si="0"/>
        <v>23892937787.5</v>
      </c>
      <c r="C21" s="13">
        <v>38228700.460000001</v>
      </c>
      <c r="D21" s="11">
        <v>63.66</v>
      </c>
      <c r="E21" s="10">
        <f t="shared" si="1"/>
        <v>9813992362.5</v>
      </c>
      <c r="F21" s="10">
        <v>15702387.779999999</v>
      </c>
      <c r="G21" s="11">
        <v>14.98</v>
      </c>
      <c r="H21" s="10">
        <f t="shared" si="2"/>
        <v>2950751150</v>
      </c>
      <c r="I21" s="10">
        <v>4721201.84</v>
      </c>
      <c r="J21" s="11">
        <v>21.91</v>
      </c>
      <c r="K21" s="10">
        <f t="shared" si="3"/>
        <v>7650339025</v>
      </c>
      <c r="L21" s="10">
        <v>12240542.439999999</v>
      </c>
      <c r="M21" s="11">
        <v>21.51</v>
      </c>
      <c r="N21" s="10">
        <f t="shared" si="4"/>
        <v>12563159675</v>
      </c>
      <c r="O21" s="10">
        <v>20101055.48</v>
      </c>
      <c r="P21" s="11">
        <v>59.05</v>
      </c>
      <c r="Q21" s="10">
        <f t="shared" si="5"/>
        <v>7011591487.500001</v>
      </c>
      <c r="R21" s="10">
        <v>11218546.380000001</v>
      </c>
      <c r="S21" s="11">
        <v>24.31</v>
      </c>
      <c r="T21" s="10">
        <f t="shared" si="6"/>
        <v>63882771481.25</v>
      </c>
      <c r="U21" s="10">
        <v>102212434.37</v>
      </c>
      <c r="V21" s="11">
        <v>31.59</v>
      </c>
      <c r="W21" s="12">
        <v>2021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21" customHeight="1">
      <c r="A22" s="12">
        <v>2565</v>
      </c>
      <c r="B22" s="30">
        <f t="shared" si="0"/>
        <v>23842289006.249996</v>
      </c>
      <c r="C22" s="13">
        <v>38147662.409999996</v>
      </c>
      <c r="D22" s="11">
        <v>63.53</v>
      </c>
      <c r="E22" s="10">
        <f t="shared" si="1"/>
        <v>9809816162.5</v>
      </c>
      <c r="F22" s="10">
        <v>15695705.859999999</v>
      </c>
      <c r="G22" s="17">
        <v>14.97</v>
      </c>
      <c r="H22" s="10">
        <f t="shared" si="2"/>
        <v>2944517681.25</v>
      </c>
      <c r="I22" s="10">
        <v>4711228.29</v>
      </c>
      <c r="J22" s="11">
        <v>21.86</v>
      </c>
      <c r="K22" s="10">
        <f t="shared" si="3"/>
        <v>7670887118.75</v>
      </c>
      <c r="L22" s="10">
        <v>12273419.390000001</v>
      </c>
      <c r="M22" s="11">
        <v>21.57</v>
      </c>
      <c r="N22" s="10">
        <f t="shared" si="4"/>
        <v>12552171293.75</v>
      </c>
      <c r="O22" s="18">
        <v>20083474.07</v>
      </c>
      <c r="P22" s="17">
        <v>59</v>
      </c>
      <c r="Q22" s="10">
        <f t="shared" si="5"/>
        <v>7015303093.75</v>
      </c>
      <c r="R22" s="10">
        <v>11224484.949999999</v>
      </c>
      <c r="S22" s="11">
        <v>24.32</v>
      </c>
      <c r="T22" s="10">
        <f t="shared" si="6"/>
        <v>63834984349.999992</v>
      </c>
      <c r="U22" s="10">
        <v>102135974.95999999</v>
      </c>
      <c r="V22" s="11">
        <v>31.57</v>
      </c>
      <c r="W22" s="12">
        <v>2022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1" customHeight="1">
      <c r="A23" s="40" t="s">
        <v>8</v>
      </c>
      <c r="B23" s="54" t="s">
        <v>22</v>
      </c>
      <c r="C23" s="57"/>
      <c r="D23" s="48"/>
      <c r="E23" s="50" t="s">
        <v>23</v>
      </c>
      <c r="F23" s="58"/>
      <c r="G23" s="51"/>
      <c r="H23" s="54" t="s">
        <v>24</v>
      </c>
      <c r="I23" s="57"/>
      <c r="J23" s="48"/>
      <c r="K23" s="54" t="s">
        <v>25</v>
      </c>
      <c r="L23" s="57"/>
      <c r="M23" s="48"/>
      <c r="N23" s="54" t="s">
        <v>26</v>
      </c>
      <c r="O23" s="57"/>
      <c r="P23" s="48"/>
      <c r="Q23" s="54" t="s">
        <v>27</v>
      </c>
      <c r="R23" s="57"/>
      <c r="S23" s="48"/>
      <c r="T23" s="54" t="s">
        <v>28</v>
      </c>
      <c r="U23" s="57"/>
      <c r="V23" s="48"/>
      <c r="W23" s="40" t="s">
        <v>29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21" customHeight="1">
      <c r="A24" s="41"/>
      <c r="B24" s="31">
        <f t="shared" si="0"/>
        <v>37530218212.5</v>
      </c>
      <c r="C24" s="55">
        <v>60048349.140000001</v>
      </c>
      <c r="D24" s="56"/>
      <c r="E24" s="31">
        <f t="shared" si="1"/>
        <v>65514818262.5</v>
      </c>
      <c r="F24" s="55">
        <v>104823709.22</v>
      </c>
      <c r="G24" s="56"/>
      <c r="H24" s="31">
        <f t="shared" si="2"/>
        <v>13469302225</v>
      </c>
      <c r="I24" s="55">
        <v>21550883.559999999</v>
      </c>
      <c r="J24" s="56"/>
      <c r="K24" s="31">
        <f t="shared" si="3"/>
        <v>35570403687.5</v>
      </c>
      <c r="L24" s="55">
        <v>56912645.899999999</v>
      </c>
      <c r="M24" s="56"/>
      <c r="N24" s="31">
        <f t="shared" si="4"/>
        <v>21273881512.5</v>
      </c>
      <c r="O24" s="55">
        <v>34038210.420000002</v>
      </c>
      <c r="P24" s="56"/>
      <c r="Q24" s="31">
        <f t="shared" si="5"/>
        <v>28846813375</v>
      </c>
      <c r="R24" s="55">
        <v>46154901.399999999</v>
      </c>
      <c r="S24" s="56"/>
      <c r="T24" s="31">
        <f t="shared" si="6"/>
        <v>202205437281.25</v>
      </c>
      <c r="U24" s="55">
        <v>323528699.64999998</v>
      </c>
      <c r="V24" s="56"/>
      <c r="W24" s="41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21" customHeight="1">
      <c r="A25" s="19" t="s">
        <v>30</v>
      </c>
      <c r="B25" s="19"/>
      <c r="C25" s="20"/>
      <c r="D25" s="20"/>
      <c r="E25" s="20"/>
      <c r="F25" s="2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s="20" customFormat="1" ht="21" customHeight="1">
      <c r="A26" s="20" t="s">
        <v>31</v>
      </c>
    </row>
    <row r="27" spans="1:263" s="20" customFormat="1" ht="21" customHeight="1">
      <c r="A27" s="20" t="s">
        <v>34</v>
      </c>
    </row>
  </sheetData>
  <mergeCells count="81">
    <mergeCell ref="B23:D23"/>
    <mergeCell ref="T23:V23"/>
    <mergeCell ref="Q23:S23"/>
    <mergeCell ref="N23:P23"/>
    <mergeCell ref="K23:M23"/>
    <mergeCell ref="H23:J23"/>
    <mergeCell ref="E23:G23"/>
    <mergeCell ref="N13:P13"/>
    <mergeCell ref="N10:P10"/>
    <mergeCell ref="B13:D13"/>
    <mergeCell ref="B10:D10"/>
    <mergeCell ref="H7:H8"/>
    <mergeCell ref="E7:E8"/>
    <mergeCell ref="B7:B8"/>
    <mergeCell ref="K10:M10"/>
    <mergeCell ref="H13:J13"/>
    <mergeCell ref="H10:J10"/>
    <mergeCell ref="E13:G13"/>
    <mergeCell ref="E10:G10"/>
    <mergeCell ref="K13:M13"/>
    <mergeCell ref="R24:S24"/>
    <mergeCell ref="U24:V24"/>
    <mergeCell ref="T13:V13"/>
    <mergeCell ref="T10:V10"/>
    <mergeCell ref="Q13:S13"/>
    <mergeCell ref="Q10:S10"/>
    <mergeCell ref="A23:A24"/>
    <mergeCell ref="W13:W14"/>
    <mergeCell ref="C14:D14"/>
    <mergeCell ref="F14:G14"/>
    <mergeCell ref="I14:J14"/>
    <mergeCell ref="L14:M14"/>
    <mergeCell ref="O14:P14"/>
    <mergeCell ref="R14:S14"/>
    <mergeCell ref="U14:V14"/>
    <mergeCell ref="A13:A14"/>
    <mergeCell ref="W23:W24"/>
    <mergeCell ref="C24:D24"/>
    <mergeCell ref="F24:G24"/>
    <mergeCell ref="I24:J24"/>
    <mergeCell ref="L24:M24"/>
    <mergeCell ref="O24:P24"/>
    <mergeCell ref="W10:W11"/>
    <mergeCell ref="C11:D11"/>
    <mergeCell ref="F11:G11"/>
    <mergeCell ref="I11:J11"/>
    <mergeCell ref="L11:M11"/>
    <mergeCell ref="O11:P11"/>
    <mergeCell ref="R11:S11"/>
    <mergeCell ref="U11:V11"/>
    <mergeCell ref="A10:A11"/>
    <mergeCell ref="G7:G8"/>
    <mergeCell ref="J7:J8"/>
    <mergeCell ref="M7:M8"/>
    <mergeCell ref="P7:P8"/>
    <mergeCell ref="K7:K8"/>
    <mergeCell ref="O6:P6"/>
    <mergeCell ref="R6:S6"/>
    <mergeCell ref="U6:V6"/>
    <mergeCell ref="D7:D8"/>
    <mergeCell ref="S7:S8"/>
    <mergeCell ref="V7:V8"/>
    <mergeCell ref="T7:T8"/>
    <mergeCell ref="Q7:Q8"/>
    <mergeCell ref="N7:N8"/>
    <mergeCell ref="A1:W1"/>
    <mergeCell ref="A2:W2"/>
    <mergeCell ref="S4:U4"/>
    <mergeCell ref="V4:W4"/>
    <mergeCell ref="C5:D5"/>
    <mergeCell ref="F5:G5"/>
    <mergeCell ref="I5:J5"/>
    <mergeCell ref="L5:M5"/>
    <mergeCell ref="O5:P5"/>
    <mergeCell ref="R5:S5"/>
    <mergeCell ref="U5:V5"/>
    <mergeCell ref="W5:W8"/>
    <mergeCell ref="C6:D6"/>
    <mergeCell ref="F6:G6"/>
    <mergeCell ref="I6:J6"/>
    <mergeCell ref="L6:M6"/>
  </mergeCells>
  <pageMargins left="0.5" right="0.3" top="0.8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C13"/>
  <sheetViews>
    <sheetView zoomScale="55" zoomScaleNormal="55" workbookViewId="0">
      <selection activeCell="AG19" sqref="AG19"/>
    </sheetView>
  </sheetViews>
  <sheetFormatPr defaultRowHeight="18"/>
  <cols>
    <col min="1" max="2" width="9.140625" style="33"/>
    <col min="3" max="3" width="15.85546875" style="33" bestFit="1" customWidth="1"/>
    <col min="4" max="16384" width="9.140625" style="33"/>
  </cols>
  <sheetData>
    <row r="3" spans="2:3" ht="18.75">
      <c r="B3" s="23" t="s">
        <v>35</v>
      </c>
      <c r="C3" s="24" t="s">
        <v>36</v>
      </c>
    </row>
    <row r="4" spans="2:3" ht="18.75">
      <c r="B4" s="26">
        <v>2556</v>
      </c>
      <c r="C4" s="10">
        <v>63824712218.75</v>
      </c>
    </row>
    <row r="5" spans="2:3" ht="18.75">
      <c r="B5" s="25">
        <v>2557</v>
      </c>
      <c r="C5" s="10">
        <v>63928375387.5</v>
      </c>
    </row>
    <row r="6" spans="2:3" ht="18.75">
      <c r="B6" s="25">
        <v>2558</v>
      </c>
      <c r="C6" s="10">
        <v>63900613675</v>
      </c>
    </row>
    <row r="7" spans="2:3" ht="18.75">
      <c r="B7" s="25">
        <v>2559</v>
      </c>
      <c r="C7" s="10">
        <v>63859253181.25</v>
      </c>
    </row>
    <row r="8" spans="2:3" ht="18.75">
      <c r="B8" s="27">
        <v>2560</v>
      </c>
      <c r="C8" s="10">
        <v>63847719068.75</v>
      </c>
    </row>
    <row r="9" spans="2:3" ht="18.75">
      <c r="B9" s="27">
        <v>2561</v>
      </c>
      <c r="C9" s="10">
        <v>64055188868.75</v>
      </c>
    </row>
    <row r="10" spans="2:3" ht="18.75">
      <c r="B10" s="28">
        <v>2562</v>
      </c>
      <c r="C10" s="10">
        <v>64052545443.749992</v>
      </c>
    </row>
    <row r="11" spans="2:3" ht="18.75">
      <c r="B11" s="27">
        <v>2563</v>
      </c>
      <c r="C11" s="10">
        <v>63970927975</v>
      </c>
    </row>
    <row r="12" spans="2:3" ht="18.75">
      <c r="B12" s="32">
        <v>2564</v>
      </c>
      <c r="C12" s="10">
        <v>63882771481.25</v>
      </c>
    </row>
    <row r="13" spans="2:3" ht="18.75">
      <c r="B13" s="32">
        <v>2565</v>
      </c>
      <c r="C13" s="10">
        <v>63834984349.999992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</vt:lpstr>
      <vt:lpstr>สูตร</vt:lpstr>
      <vt:lpstr>Graph</vt:lpstr>
      <vt:lpstr>'ตาราง 1'!Print_Titles</vt:lpstr>
      <vt:lpstr>สูตร!Print_Titles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dcterms:created xsi:type="dcterms:W3CDTF">2023-02-17T02:01:22Z</dcterms:created>
  <dcterms:modified xsi:type="dcterms:W3CDTF">2023-06-12T07:24:02Z</dcterms:modified>
</cp:coreProperties>
</file>