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8C725C9E-A93E-435C-9876-83DF0086055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าราง 15" sheetId="1" r:id="rId1"/>
    <sheet name="กราฟ" sheetId="3" r:id="rId2"/>
    <sheet name="PW" sheetId="4" r:id="rId3"/>
    <sheet name="graph" sheetId="2" state="hidden" r:id="rId4"/>
  </sheets>
  <definedNames>
    <definedName name="_xlnm.Print_Area" localSheetId="2">PW!$A$1:$D$5</definedName>
    <definedName name="_xlnm.Print_Area" localSheetId="1">กราฟ!$A$1:$E$13</definedName>
    <definedName name="_xlnm.Print_Area" localSheetId="0">'ตาราง 15'!$A$1:$E$13</definedName>
  </definedNames>
  <calcPr calcId="191029"/>
</workbook>
</file>

<file path=xl/calcChain.xml><?xml version="1.0" encoding="utf-8"?>
<calcChain xmlns="http://schemas.openxmlformats.org/spreadsheetml/2006/main">
  <c r="D5" i="4" l="1"/>
  <c r="D4" i="4"/>
  <c r="D3" i="4"/>
  <c r="D2" i="4"/>
  <c r="F18" i="3"/>
  <c r="F17" i="3"/>
  <c r="E18" i="3"/>
  <c r="E17" i="3"/>
  <c r="D18" i="3"/>
  <c r="D17" i="3"/>
  <c r="C18" i="3"/>
  <c r="C17" i="3"/>
  <c r="C10" i="3"/>
  <c r="B10" i="3"/>
  <c r="D9" i="3"/>
  <c r="D8" i="3"/>
  <c r="D7" i="3"/>
  <c r="D6" i="3"/>
  <c r="D7" i="1"/>
  <c r="D8" i="1"/>
  <c r="D9" i="1"/>
  <c r="D6" i="1"/>
  <c r="B10" i="1"/>
  <c r="C10" i="1"/>
  <c r="D10" i="1" l="1"/>
  <c r="D10" i="3"/>
</calcChain>
</file>

<file path=xl/sharedStrings.xml><?xml version="1.0" encoding="utf-8"?>
<sst xmlns="http://schemas.openxmlformats.org/spreadsheetml/2006/main" count="72" uniqueCount="36">
  <si>
    <t>ภาค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</si>
  <si>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</si>
  <si>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</si>
  <si>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</si>
  <si>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Region </t>
  </si>
  <si>
    <t>Frequency (Time)</t>
  </si>
  <si>
    <t>Damaged areas (Rai)</t>
  </si>
  <si>
    <t xml:space="preserve">  ภาคกลาง</t>
  </si>
  <si>
    <t xml:space="preserve">  Central and East</t>
  </si>
  <si>
    <t xml:space="preserve">  ภาคตะวันออกเฉียงเหนือ</t>
  </si>
  <si>
    <t xml:space="preserve">  North-east</t>
  </si>
  <si>
    <t xml:space="preserve">  ภาคเหนือ</t>
  </si>
  <si>
    <t xml:space="preserve">  North </t>
  </si>
  <si>
    <t xml:space="preserve">  ภาคใต้</t>
  </si>
  <si>
    <t xml:space="preserve">  South</t>
  </si>
  <si>
    <t>รวม</t>
  </si>
  <si>
    <t>Total</t>
  </si>
  <si>
    <t>กลาง</t>
  </si>
  <si>
    <t>ตะวันออกเฉียงเหนือ</t>
  </si>
  <si>
    <t>เหนือ</t>
  </si>
  <si>
    <t>ใต้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</si>
  <si>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</si>
  <si>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 xml:space="preserve">ที่มา  :  </t>
    </r>
    <r>
      <rPr>
        <sz val="13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</si>
  <si>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</si>
  <si>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>ตารางที่ 11  การเกิดไฟไหม้ป่า ปีงบประมาณ พ.ศ. 2567 แยกรายภาค</t>
  </si>
  <si>
    <t>Table 11  The fiscalforest fire by region, 2024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</si>
  <si>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2567</t>
    </r>
  </si>
  <si>
    <t>พื้นที่เสียหาย (ไร่)
Damaged areas (Rai)</t>
  </si>
  <si>
    <t>ความถี่ (ครั้ง)
 Frequency (Time)</t>
  </si>
  <si>
    <t>ความถี่ (ครั้ง) Frequency (Time)</t>
  </si>
  <si>
    <t>พื้นที่เสียหาย (ไร่) Damaged areas (Rai)</t>
  </si>
  <si>
    <t>พื้นที่เสียหาย (ตารางกิโลเมตร) Damaged areas (km2)</t>
  </si>
  <si>
    <t>พื้นที่เสียหาย (ตารางกิโลเมตร)
 Damaged areas (km2)</t>
  </si>
  <si>
    <t>ตารางที่ 15  การเกิดไฟไหม้ป่า ปีงบประมาณ พ.ศ. 2568 แยกรายภาค</t>
  </si>
  <si>
    <t>Table 15  The fiscalforest fire by region, 2025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</si>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</sst>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#,##0.000"/>
  </numFmts>
  <fonts count="12" x14ac:knownFonts="1">
    <font>
      <sz val="10"/>
      <name val="Arial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11" fillId="2" borderId="5" xfId="1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center" vertical="center"/>
    </xf>
    <xf numFmtId="188" fontId="11" fillId="2" borderId="7" xfId="0" quotePrefix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993300"/>
      <color rgb="FFFF00FF"/>
      <color rgb="FF006666"/>
      <color rgb="FFFF3300"/>
      <color rgb="FF66FF33"/>
      <color rgb="FFFF6600"/>
      <color rgb="FFCC00FF"/>
      <color rgb="FF9933FF"/>
      <color rgb="FF00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กราฟ!$B$4:$B$5</c:f>
              <c:strCache>
                <c:ptCount val="2"/>
                <c:pt idx="0">
                  <c:v>ความถี่ (ครั้ง)</c:v>
                </c:pt>
                <c:pt idx="1">
                  <c:v>Frequency (Time)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กราฟ!$A$6:$A$9</c:f>
              <c:strCache>
                <c:ptCount val="4"/>
                <c:pt idx="0">
                  <c:v>  ภาคกลาง</c:v>
                </c:pt>
                <c:pt idx="1">
                  <c:v>  ภาคตะวันออกเฉียงเหนือ</c:v>
                </c:pt>
                <c:pt idx="2">
                  <c:v>  ภาคเหนือ</c:v>
                </c:pt>
                <c:pt idx="3">
                  <c:v>  ภาคใต้</c:v>
                </c:pt>
              </c:strCache>
            </c:strRef>
          </c:cat>
          <c:val>
            <c:numRef>
              <c:f>กราฟ!$B$6:$B$9</c:f>
              <c:numCache>
                <c:formatCode>#,##0</c:formatCode>
                <c:ptCount val="4"/>
                <c:pt idx="0">
                  <c:v>199</c:v>
                </c:pt>
                <c:pt idx="1">
                  <c:v>31</c:v>
                </c:pt>
                <c:pt idx="2">
                  <c:v>525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4-44D3-941A-EC17A25C0DEF}"/>
            </c:ext>
          </c:extLst>
        </c:ser>
        <c:ser>
          <c:idx val="1"/>
          <c:order val="1"/>
          <c:tx>
            <c:strRef>
              <c:f>กราฟ!$C$4:$C$5</c:f>
              <c:strCache>
                <c:ptCount val="2"/>
                <c:pt idx="0">
                  <c:v>พื้นที่เสียหาย (ไร่)</c:v>
                </c:pt>
                <c:pt idx="1">
                  <c:v>Damaged areas (Rai)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กราฟ!$A$6:$A$9</c:f>
              <c:strCache>
                <c:ptCount val="4"/>
                <c:pt idx="0">
                  <c:v>  ภาคกลาง</c:v>
                </c:pt>
                <c:pt idx="1">
                  <c:v>  ภาคตะวันออกเฉียงเหนือ</c:v>
                </c:pt>
                <c:pt idx="2">
                  <c:v>  ภาคเหนือ</c:v>
                </c:pt>
                <c:pt idx="3">
                  <c:v>  ภาคใต้</c:v>
                </c:pt>
              </c:strCache>
            </c:strRef>
          </c:cat>
          <c:val>
            <c:numRef>
              <c:f>กราฟ!$C$6:$C$9</c:f>
              <c:numCache>
                <c:formatCode>#,##0</c:formatCode>
                <c:ptCount val="4"/>
                <c:pt idx="0">
                  <c:v>5197</c:v>
                </c:pt>
                <c:pt idx="1">
                  <c:v>2179</c:v>
                </c:pt>
                <c:pt idx="2">
                  <c:v>10414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4-44D3-941A-EC17A25C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178496"/>
        <c:axId val="1165178976"/>
      </c:barChart>
      <c:catAx>
        <c:axId val="116517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65178976"/>
        <c:crosses val="autoZero"/>
        <c:auto val="1"/>
        <c:lblAlgn val="ctr"/>
        <c:lblOffset val="100"/>
        <c:noMultiLvlLbl val="0"/>
      </c:catAx>
      <c:valAx>
        <c:axId val="1165178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6517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กราฟ!$B$21</c:f>
              <c:strCache>
                <c:ptCount val="1"/>
                <c:pt idx="0">
                  <c:v>พื้นที่เสียหาย (ตารางกิโลเมตร)
 Damaged areas (km2)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A5-4184-ADE0-998C8A74B8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A5-4184-ADE0-998C8A74B8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3A5-4184-ADE0-998C8A74B8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3A5-4184-ADE0-998C8A74B86B}"/>
              </c:ext>
            </c:extLst>
          </c:dPt>
          <c:cat>
            <c:strRef>
              <c:f>กราฟ!$A$22:$A$25</c:f>
              <c:strCache>
                <c:ptCount val="4"/>
                <c:pt idx="0">
                  <c:v>  ภาคกลาง</c:v>
                </c:pt>
                <c:pt idx="1">
                  <c:v>  ภาคตะวันออกเฉียงเหนือ</c:v>
                </c:pt>
                <c:pt idx="2">
                  <c:v>  ภาคเหนือ</c:v>
                </c:pt>
                <c:pt idx="3">
                  <c:v>  ภาคใต้</c:v>
                </c:pt>
              </c:strCache>
            </c:strRef>
          </c:cat>
          <c:val>
            <c:numRef>
              <c:f>กราฟ!$B$22:$B$25</c:f>
              <c:numCache>
                <c:formatCode>#,##0.000</c:formatCode>
                <c:ptCount val="4"/>
                <c:pt idx="0">
                  <c:v>8.3152000000000008</c:v>
                </c:pt>
                <c:pt idx="1">
                  <c:v>3.4864000000000002</c:v>
                </c:pt>
                <c:pt idx="2">
                  <c:v>16.662400000000002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7-4385-80CC-44D49C2FE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9.2772550322765684E-2"/>
          <c:y val="9.6493771611881843E-2"/>
          <c:w val="0.85468037530162178"/>
          <c:h val="0.817879265091863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dLbls>
            <c:dLbl>
              <c:idx val="0"/>
              <c:layout>
                <c:manualLayout>
                  <c:x val="4.3763671121869645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A-4AA9-8F61-45B9DB548EC3}"/>
                </c:ext>
              </c:extLst>
            </c:dLbl>
            <c:dLbl>
              <c:idx val="1"/>
              <c:layout>
                <c:manualLayout>
                  <c:x val="2.91757807479131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A-4AA9-8F61-45B9DB548EC3}"/>
                </c:ext>
              </c:extLst>
            </c:dLbl>
            <c:dLbl>
              <c:idx val="3"/>
              <c:layout>
                <c:manualLayout>
                  <c:x val="8.7527342243738232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graph!$C$4:$C$7</c:f>
              <c:numCache>
                <c:formatCode>General</c:formatCode>
                <c:ptCount val="4"/>
                <c:pt idx="0" formatCode="#,##0">
                  <c:v>2179</c:v>
                </c:pt>
                <c:pt idx="1">
                  <c:v>121</c:v>
                </c:pt>
                <c:pt idx="2">
                  <c:v>64</c:v>
                </c:pt>
                <c:pt idx="3" formatCode="#,##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DA-4AA9-8F61-45B9DB548EC3}"/>
            </c:ext>
          </c:extLst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1.3129101336560894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A-4AA9-8F61-45B9DB548EC3}"/>
                </c:ext>
              </c:extLst>
            </c:dLbl>
            <c:dLbl>
              <c:idx val="1"/>
              <c:layout>
                <c:manualLayout>
                  <c:x val="8.7527342243739828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A-4AA9-8F61-45B9DB548EC3}"/>
                </c:ext>
              </c:extLst>
            </c:dLbl>
            <c:dLbl>
              <c:idx val="3"/>
              <c:layout>
                <c:manualLayout>
                  <c:x val="1.0211523261769585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6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graph!$D$4:$D$7</c:f>
              <c:numCache>
                <c:formatCode>#,##0</c:formatCode>
                <c:ptCount val="4"/>
                <c:pt idx="0">
                  <c:v>31349</c:v>
                </c:pt>
                <c:pt idx="1">
                  <c:v>3813</c:v>
                </c:pt>
                <c:pt idx="2">
                  <c:v>2174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DA-4AA9-8F61-45B9DB548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874176"/>
        <c:axId val="253875712"/>
        <c:axId val="0"/>
      </c:bar3DChart>
      <c:catAx>
        <c:axId val="25387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5712"/>
        <c:crosses val="autoZero"/>
        <c:auto val="1"/>
        <c:lblAlgn val="ctr"/>
        <c:lblOffset val="100"/>
        <c:noMultiLvlLbl val="0"/>
      </c:catAx>
      <c:valAx>
        <c:axId val="253875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4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77645401925670443"/>
          <c:y val="8.2223222097237841E-2"/>
          <c:w val="0.16621419319030387"/>
          <c:h val="0.1486692496771236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593478</xdr:colOff>
      <xdr:row>2</xdr:row>
      <xdr:rowOff>2196</xdr:rowOff>
    </xdr:from>
    <xdr:to>
      <xdr:col>13</xdr:col>
      <xdr:colOff>300401</xdr:colOff>
      <xdr:row>12</xdr:row>
      <xdr:rowOff>254242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15835FC6-48CA-A204-D913-7B26F2AED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637443</xdr:colOff>
      <xdr:row>19</xdr:row>
      <xdr:rowOff>229333</xdr:rowOff>
    </xdr:from>
    <xdr:to>
      <xdr:col>5</xdr:col>
      <xdr:colOff>417635</xdr:colOff>
      <xdr:row>28</xdr:row>
      <xdr:rowOff>239591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A2EFEC0-E13D-BCE7-B479-393C36006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9</xdr:row>
      <xdr:rowOff>38101</xdr:rowOff>
    </xdr:from>
    <xdr:to>
      <xdr:col>13</xdr:col>
      <xdr:colOff>19050</xdr:colOff>
      <xdr:row>46</xdr:row>
      <xdr:rowOff>47626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0.90865</cdr:x>
      <cdr:y>0.89842</cdr:y>
    </cdr:from>
    <cdr:to>
      <cdr:x>0.97406</cdr:x>
      <cdr:y>0.95766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7910547" y="5391222"/>
          <a:ext cx="569466" cy="355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  <cdr:relSizeAnchor xmlns:cdr="http://schemas.openxmlformats.org/drawingml/2006/chartDrawing">
    <cdr:from>
      <cdr:x>0.06127</cdr:x>
      <cdr:y>0.05556</cdr:y>
    </cdr:from>
    <cdr:to>
      <cdr:x>0.15317</cdr:x>
      <cdr:y>0.11746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533401" y="333374"/>
          <a:ext cx="800100" cy="371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zoomScale="130" zoomScaleNormal="130" workbookViewId="0">
      <selection activeCell="A2" sqref="A2:E2"/>
    </sheetView>
  </sheetViews>
  <sheetFormatPr defaultRowHeight="21" customHeight="1" x14ac:dyDescent="0.3"/>
  <cols>
    <col min="1" max="1" width="33.140625" style="1" customWidth="1"/>
    <col min="2" max="3" width="23.42578125" style="1" customWidth="1"/>
    <col min="4" max="4" width="25" style="1" customWidth="1"/>
    <col min="5" max="5" width="23.42578125" style="1" customWidth="1"/>
    <col min="6" max="16384" width="9.140625" style="1"/>
  </cols>
  <sheetData>
    <row r="1" spans="1:5" s="8" customFormat="1" ht="21" customHeight="1" x14ac:dyDescent="0.2">
      <c r="A1" s="33" t="s">
        <v>33</v>
      </c>
      <c r="B1" s="33"/>
      <c r="C1" s="33"/>
      <c r="D1" s="33"/>
      <c r="E1" s="33"/>
    </row>
    <row r="2" spans="1:5" s="8" customFormat="1" ht="21" customHeight="1" x14ac:dyDescent="0.2">
      <c r="A2" s="33" t="s">
        <v>34</v>
      </c>
      <c r="B2" s="33"/>
      <c r="C2" s="33"/>
      <c r="D2" s="33"/>
      <c r="E2" s="33"/>
    </row>
    <row r="3" spans="1:5" ht="9" customHeight="1" x14ac:dyDescent="0.3"/>
    <row r="4" spans="1:5" s="9" customFormat="1" ht="21" customHeight="1" x14ac:dyDescent="0.2">
      <c r="A4" s="34" t="s">
        <v>0</v>
      </c>
      <c r="B4" s="17" t="s">
        <v>1</v>
      </c>
      <c r="C4" s="17" t="s">
        <v>2</v>
      </c>
      <c r="D4" s="17" t="s">
        <v>3</v>
      </c>
      <c r="E4" s="34" t="s">
        <v>4</v>
      </c>
    </row>
    <row r="5" spans="1:5" s="9" customFormat="1" ht="21" customHeight="1" x14ac:dyDescent="0.2">
      <c r="A5" s="35"/>
      <c r="B5" s="18" t="s">
        <v>5</v>
      </c>
      <c r="C5" s="18" t="s">
        <v>6</v>
      </c>
      <c r="D5" s="18" t="s">
        <v>21</v>
      </c>
      <c r="E5" s="35"/>
    </row>
    <row r="6" spans="1:5" s="9" customFormat="1" ht="21" customHeight="1" x14ac:dyDescent="0.2">
      <c r="A6" s="11" t="s">
        <v>7</v>
      </c>
      <c r="B6" s="15">
        <v>720</v>
      </c>
      <c r="C6" s="12">
        <v>24893</v>
      </c>
      <c r="D6" s="24">
        <f>C6*0.0016</f>
        <v>39.828800000000001</v>
      </c>
      <c r="E6" s="11" t="s">
        <v>8</v>
      </c>
    </row>
    <row r="7" spans="1:5" s="9" customFormat="1" ht="21" customHeight="1" x14ac:dyDescent="0.2">
      <c r="A7" s="13" t="s">
        <v>9</v>
      </c>
      <c r="B7" s="15">
        <v>1313</v>
      </c>
      <c r="C7" s="12">
        <v>38057.800000000003</v>
      </c>
      <c r="D7" s="24">
        <f t="shared" ref="D7:D9" si="0">C7*0.0016</f>
        <v>60.892480000000006</v>
      </c>
      <c r="E7" s="14" t="s">
        <v>10</v>
      </c>
    </row>
    <row r="8" spans="1:5" s="9" customFormat="1" ht="21" customHeight="1" x14ac:dyDescent="0.2">
      <c r="A8" s="13" t="s">
        <v>11</v>
      </c>
      <c r="B8" s="15">
        <v>4714</v>
      </c>
      <c r="C8" s="12">
        <v>40652.1</v>
      </c>
      <c r="D8" s="24">
        <f t="shared" si="0"/>
        <v>65.043360000000007</v>
      </c>
      <c r="E8" s="13" t="s">
        <v>12</v>
      </c>
    </row>
    <row r="9" spans="1:5" s="9" customFormat="1" ht="21" customHeight="1" x14ac:dyDescent="0.2">
      <c r="A9" s="16" t="s">
        <v>13</v>
      </c>
      <c r="B9" s="15">
        <v>0</v>
      </c>
      <c r="C9" s="12">
        <v>0</v>
      </c>
      <c r="D9" s="24">
        <f t="shared" si="0"/>
        <v>0</v>
      </c>
      <c r="E9" s="16" t="s">
        <v>14</v>
      </c>
    </row>
    <row r="10" spans="1:5" s="10" customFormat="1" ht="21" customHeight="1" x14ac:dyDescent="0.2">
      <c r="A10" s="19" t="s">
        <v>15</v>
      </c>
      <c r="B10" s="20">
        <f>SUM(B6:B9)</f>
        <v>6747</v>
      </c>
      <c r="C10" s="21">
        <f>SUM(C6:C9)</f>
        <v>103602.9</v>
      </c>
      <c r="D10" s="25">
        <f>SUM(D6:D9)</f>
        <v>165.76464000000001</v>
      </c>
      <c r="E10" s="22" t="s">
        <v>16</v>
      </c>
    </row>
    <row r="11" spans="1:5" s="9" customFormat="1" ht="21" customHeight="1" x14ac:dyDescent="0.2">
      <c r="A11" s="36" t="s">
        <v>22</v>
      </c>
      <c r="B11" s="36"/>
      <c r="C11" s="36"/>
      <c r="D11" s="36"/>
      <c r="E11" s="36"/>
    </row>
    <row r="12" spans="1:5" s="9" customFormat="1" ht="21" customHeight="1" x14ac:dyDescent="0.2">
      <c r="A12" s="37" t="s">
        <v>23</v>
      </c>
      <c r="B12" s="37"/>
      <c r="C12" s="37"/>
      <c r="D12" s="37"/>
      <c r="E12" s="37"/>
    </row>
    <row r="13" spans="1:5" s="9" customFormat="1" ht="21" customHeight="1" x14ac:dyDescent="0.2">
      <c r="A13" s="32" t="s">
        <v>35</v>
      </c>
      <c r="B13" s="32"/>
      <c r="C13" s="32"/>
      <c r="D13" s="32"/>
      <c r="E13" s="32"/>
    </row>
  </sheetData>
  <mergeCells count="7"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AAE3-7362-4304-8B17-4CA70550C2C9}">
  <dimension ref="A1:F25"/>
  <sheetViews>
    <sheetView zoomScale="130" zoomScaleNormal="130" workbookViewId="0">
      <selection activeCell="A21" sqref="A21:B25"/>
    </sheetView>
  </sheetViews>
  <sheetFormatPr defaultRowHeight="21" customHeight="1" x14ac:dyDescent="0.3"/>
  <cols>
    <col min="1" max="1" width="33.140625" style="1" customWidth="1"/>
    <col min="2" max="3" width="23.42578125" style="1" customWidth="1"/>
    <col min="4" max="4" width="25" style="1" customWidth="1"/>
    <col min="5" max="5" width="23.42578125" style="1" customWidth="1"/>
    <col min="6" max="16384" width="9.140625" style="1"/>
  </cols>
  <sheetData>
    <row r="1" spans="1:6" s="8" customFormat="1" ht="21" customHeight="1" x14ac:dyDescent="0.2">
      <c r="A1" s="33" t="s">
        <v>24</v>
      </c>
      <c r="B1" s="33"/>
      <c r="C1" s="33"/>
      <c r="D1" s="33"/>
      <c r="E1" s="33"/>
    </row>
    <row r="2" spans="1:6" s="8" customFormat="1" ht="21" customHeight="1" x14ac:dyDescent="0.2">
      <c r="A2" s="33" t="s">
        <v>25</v>
      </c>
      <c r="B2" s="33"/>
      <c r="C2" s="33"/>
      <c r="D2" s="33"/>
      <c r="E2" s="33"/>
    </row>
    <row r="3" spans="1:6" ht="9" customHeight="1" x14ac:dyDescent="0.3"/>
    <row r="4" spans="1:6" s="9" customFormat="1" ht="21" customHeight="1" x14ac:dyDescent="0.2">
      <c r="A4" s="34" t="s">
        <v>0</v>
      </c>
      <c r="B4" s="17" t="s">
        <v>1</v>
      </c>
      <c r="C4" s="17" t="s">
        <v>2</v>
      </c>
      <c r="D4" s="17" t="s">
        <v>3</v>
      </c>
      <c r="E4" s="34" t="s">
        <v>4</v>
      </c>
    </row>
    <row r="5" spans="1:6" s="9" customFormat="1" ht="21" customHeight="1" x14ac:dyDescent="0.2">
      <c r="A5" s="35"/>
      <c r="B5" s="18" t="s">
        <v>5</v>
      </c>
      <c r="C5" s="18" t="s">
        <v>6</v>
      </c>
      <c r="D5" s="18" t="s">
        <v>21</v>
      </c>
      <c r="E5" s="35"/>
    </row>
    <row r="6" spans="1:6" s="9" customFormat="1" ht="21" customHeight="1" x14ac:dyDescent="0.2">
      <c r="A6" s="11" t="s">
        <v>7</v>
      </c>
      <c r="B6" s="15">
        <v>199</v>
      </c>
      <c r="C6" s="12">
        <v>5197</v>
      </c>
      <c r="D6" s="24">
        <f>C6*0.0016</f>
        <v>8.3152000000000008</v>
      </c>
      <c r="E6" s="11" t="s">
        <v>8</v>
      </c>
    </row>
    <row r="7" spans="1:6" s="9" customFormat="1" ht="21" customHeight="1" x14ac:dyDescent="0.2">
      <c r="A7" s="13" t="s">
        <v>9</v>
      </c>
      <c r="B7" s="15">
        <v>31</v>
      </c>
      <c r="C7" s="12">
        <v>2179</v>
      </c>
      <c r="D7" s="24">
        <f t="shared" ref="D7:D9" si="0">C7*0.0016</f>
        <v>3.4864000000000002</v>
      </c>
      <c r="E7" s="14" t="s">
        <v>10</v>
      </c>
    </row>
    <row r="8" spans="1:6" s="9" customFormat="1" ht="21" customHeight="1" x14ac:dyDescent="0.2">
      <c r="A8" s="13" t="s">
        <v>11</v>
      </c>
      <c r="B8" s="15">
        <v>525</v>
      </c>
      <c r="C8" s="12">
        <v>10414</v>
      </c>
      <c r="D8" s="24">
        <f t="shared" si="0"/>
        <v>16.662400000000002</v>
      </c>
      <c r="E8" s="13" t="s">
        <v>12</v>
      </c>
    </row>
    <row r="9" spans="1:6" s="9" customFormat="1" ht="21" customHeight="1" x14ac:dyDescent="0.2">
      <c r="A9" s="16" t="s">
        <v>13</v>
      </c>
      <c r="B9" s="15">
        <v>1</v>
      </c>
      <c r="C9" s="12">
        <v>15</v>
      </c>
      <c r="D9" s="24">
        <f t="shared" si="0"/>
        <v>2.4E-2</v>
      </c>
      <c r="E9" s="16" t="s">
        <v>14</v>
      </c>
    </row>
    <row r="10" spans="1:6" s="10" customFormat="1" ht="21" customHeight="1" x14ac:dyDescent="0.2">
      <c r="A10" s="19" t="s">
        <v>15</v>
      </c>
      <c r="B10" s="20">
        <f>SUM(B6:B9)</f>
        <v>756</v>
      </c>
      <c r="C10" s="21">
        <f>SUM(C6:C9)</f>
        <v>17805</v>
      </c>
      <c r="D10" s="25">
        <f>SUM(D6:D9)</f>
        <v>28.488000000000003</v>
      </c>
      <c r="E10" s="22" t="s">
        <v>16</v>
      </c>
    </row>
    <row r="11" spans="1:6" s="9" customFormat="1" ht="21" customHeight="1" x14ac:dyDescent="0.2">
      <c r="A11" s="36" t="s">
        <v>22</v>
      </c>
      <c r="B11" s="36"/>
      <c r="C11" s="36"/>
      <c r="D11" s="36"/>
      <c r="E11" s="36"/>
    </row>
    <row r="12" spans="1:6" s="9" customFormat="1" ht="21" customHeight="1" x14ac:dyDescent="0.2">
      <c r="A12" s="37" t="s">
        <v>23</v>
      </c>
      <c r="B12" s="37"/>
      <c r="C12" s="37"/>
      <c r="D12" s="37"/>
      <c r="E12" s="37"/>
    </row>
    <row r="13" spans="1:6" s="9" customFormat="1" ht="21" customHeight="1" x14ac:dyDescent="0.2">
      <c r="A13" s="32" t="s">
        <v>26</v>
      </c>
      <c r="B13" s="32"/>
      <c r="C13" s="32"/>
      <c r="D13" s="32"/>
      <c r="E13" s="32"/>
    </row>
    <row r="14" spans="1:6" s="9" customFormat="1" ht="21" customHeight="1" x14ac:dyDescent="0.2">
      <c r="A14" s="23"/>
      <c r="B14" s="23"/>
      <c r="C14" s="23"/>
      <c r="D14" s="23"/>
      <c r="E14" s="23"/>
    </row>
    <row r="15" spans="1:6" s="9" customFormat="1" ht="21" customHeight="1" x14ac:dyDescent="0.2">
      <c r="A15" s="23"/>
      <c r="B15" s="23"/>
      <c r="C15" s="23"/>
      <c r="D15" s="23"/>
      <c r="E15" s="23"/>
    </row>
    <row r="16" spans="1:6" ht="38.25" customHeight="1" x14ac:dyDescent="0.3">
      <c r="B16" s="28"/>
      <c r="C16" s="26" t="s">
        <v>7</v>
      </c>
      <c r="D16" s="26" t="s">
        <v>9</v>
      </c>
      <c r="E16" s="26" t="s">
        <v>11</v>
      </c>
      <c r="F16" s="26" t="s">
        <v>13</v>
      </c>
    </row>
    <row r="17" spans="1:6" ht="39" customHeight="1" x14ac:dyDescent="0.3">
      <c r="B17" s="30" t="s">
        <v>28</v>
      </c>
      <c r="C17" s="27">
        <f>B6</f>
        <v>199</v>
      </c>
      <c r="D17" s="27">
        <f>B7</f>
        <v>31</v>
      </c>
      <c r="E17" s="27">
        <f>B8</f>
        <v>525</v>
      </c>
      <c r="F17" s="27">
        <f>B9</f>
        <v>1</v>
      </c>
    </row>
    <row r="18" spans="1:6" ht="36.75" customHeight="1" x14ac:dyDescent="0.3">
      <c r="B18" s="29" t="s">
        <v>27</v>
      </c>
      <c r="C18" s="27">
        <f>C6</f>
        <v>5197</v>
      </c>
      <c r="D18" s="27">
        <f>C7</f>
        <v>2179</v>
      </c>
      <c r="E18" s="27">
        <f>C8</f>
        <v>10414</v>
      </c>
      <c r="F18" s="27">
        <f>C9</f>
        <v>15</v>
      </c>
    </row>
    <row r="21" spans="1:6" ht="48.75" customHeight="1" x14ac:dyDescent="0.3">
      <c r="A21" s="18" t="s">
        <v>0</v>
      </c>
      <c r="B21" s="31" t="s">
        <v>32</v>
      </c>
    </row>
    <row r="22" spans="1:6" ht="21" customHeight="1" x14ac:dyDescent="0.3">
      <c r="A22" s="11" t="s">
        <v>7</v>
      </c>
      <c r="B22" s="24">
        <v>8.3152000000000008</v>
      </c>
    </row>
    <row r="23" spans="1:6" ht="21" customHeight="1" x14ac:dyDescent="0.3">
      <c r="A23" s="13" t="s">
        <v>9</v>
      </c>
      <c r="B23" s="24">
        <v>3.4864000000000002</v>
      </c>
    </row>
    <row r="24" spans="1:6" ht="21" customHeight="1" x14ac:dyDescent="0.3">
      <c r="A24" s="13" t="s">
        <v>11</v>
      </c>
      <c r="B24" s="24">
        <v>16.662400000000002</v>
      </c>
    </row>
    <row r="25" spans="1:6" ht="21" customHeight="1" x14ac:dyDescent="0.3">
      <c r="A25" s="16" t="s">
        <v>13</v>
      </c>
      <c r="B25" s="24">
        <v>2.4E-2</v>
      </c>
    </row>
  </sheetData>
  <mergeCells count="7"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1B55-0218-442F-A32D-23C40006AA88}">
  <dimension ref="A1:D7"/>
  <sheetViews>
    <sheetView tabSelected="1" zoomScale="130" zoomScaleNormal="130" workbookViewId="0">
      <selection activeCell="D9" sqref="D9"/>
    </sheetView>
  </sheetViews>
  <sheetFormatPr defaultRowHeight="21" customHeight="1" x14ac:dyDescent="0.3"/>
  <cols>
    <col min="1" max="1" width="33.140625" style="1" customWidth="1"/>
    <col min="2" max="2" width="40.5703125" style="1" customWidth="1"/>
    <col min="3" max="3" width="41.42578125" style="1" customWidth="1"/>
    <col min="4" max="4" width="56.5703125" style="1" customWidth="1"/>
    <col min="5" max="16384" width="9.140625" style="1"/>
  </cols>
  <sheetData>
    <row r="1" spans="1:4" s="9" customFormat="1" ht="21" customHeight="1" x14ac:dyDescent="0.2">
      <c r="A1" s="17" t="s">
        <v>0</v>
      </c>
      <c r="B1" s="17" t="s">
        <v>29</v>
      </c>
      <c r="C1" s="17" t="s">
        <v>30</v>
      </c>
      <c r="D1" s="17" t="s">
        <v>31</v>
      </c>
    </row>
    <row r="2" spans="1:4" s="9" customFormat="1" ht="21" customHeight="1" x14ac:dyDescent="0.2">
      <c r="A2" s="11" t="s">
        <v>7</v>
      </c>
      <c r="B2" s="15">
        <v>199</v>
      </c>
      <c r="C2" s="12">
        <v>5197</v>
      </c>
      <c r="D2" s="24">
        <f>C2*0.0016</f>
        <v>8.3152000000000008</v>
      </c>
    </row>
    <row r="3" spans="1:4" s="9" customFormat="1" ht="21" customHeight="1" x14ac:dyDescent="0.2">
      <c r="A3" s="13" t="s">
        <v>9</v>
      </c>
      <c r="B3" s="15">
        <v>31</v>
      </c>
      <c r="C3" s="12">
        <v>2179</v>
      </c>
      <c r="D3" s="24">
        <f t="shared" ref="D3:D5" si="0">C3*0.0016</f>
        <v>3.4864000000000002</v>
      </c>
    </row>
    <row r="4" spans="1:4" s="9" customFormat="1" ht="21" customHeight="1" x14ac:dyDescent="0.2">
      <c r="A4" s="13" t="s">
        <v>11</v>
      </c>
      <c r="B4" s="15">
        <v>525</v>
      </c>
      <c r="C4" s="12">
        <v>10414</v>
      </c>
      <c r="D4" s="24">
        <f t="shared" si="0"/>
        <v>16.662400000000002</v>
      </c>
    </row>
    <row r="5" spans="1:4" s="9" customFormat="1" ht="21" customHeight="1" x14ac:dyDescent="0.2">
      <c r="A5" s="16" t="s">
        <v>13</v>
      </c>
      <c r="B5" s="15">
        <v>1</v>
      </c>
      <c r="C5" s="12">
        <v>15</v>
      </c>
      <c r="D5" s="24">
        <f t="shared" si="0"/>
        <v>2.4E-2</v>
      </c>
    </row>
    <row r="6" spans="1:4" s="9" customFormat="1" ht="21" customHeight="1" x14ac:dyDescent="0.2">
      <c r="A6" s="23"/>
      <c r="B6" s="23"/>
      <c r="C6" s="23"/>
      <c r="D6" s="23"/>
    </row>
    <row r="7" spans="1:4" s="9" customFormat="1" ht="21" customHeight="1" x14ac:dyDescent="0.2">
      <c r="A7" s="23"/>
      <c r="B7" s="23"/>
      <c r="C7" s="23"/>
      <c r="D7" s="23"/>
    </row>
  </sheetData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topLeftCell="A4" workbookViewId="0">
      <selection activeCell="C7" sqref="C7"/>
    </sheetView>
  </sheetViews>
  <sheetFormatPr defaultRowHeight="12.75" x14ac:dyDescent="0.2"/>
  <cols>
    <col min="2" max="2" width="22.5703125" customWidth="1"/>
    <col min="3" max="3" width="12.140625" customWidth="1"/>
    <col min="4" max="4" width="14.42578125" bestFit="1" customWidth="1"/>
  </cols>
  <sheetData>
    <row r="3" spans="2:4" x14ac:dyDescent="0.2">
      <c r="C3" t="s">
        <v>1</v>
      </c>
      <c r="D3" t="s">
        <v>2</v>
      </c>
    </row>
    <row r="4" spans="2:4" ht="18.75" x14ac:dyDescent="0.2">
      <c r="B4" s="4" t="s">
        <v>19</v>
      </c>
      <c r="C4" s="7">
        <v>2179</v>
      </c>
      <c r="D4" s="3">
        <v>31349</v>
      </c>
    </row>
    <row r="5" spans="2:4" ht="18.75" x14ac:dyDescent="0.2">
      <c r="B5" s="2" t="s">
        <v>17</v>
      </c>
      <c r="C5" s="6">
        <v>121</v>
      </c>
      <c r="D5" s="3">
        <v>3813</v>
      </c>
    </row>
    <row r="6" spans="2:4" ht="18.75" x14ac:dyDescent="0.2">
      <c r="B6" s="4" t="s">
        <v>18</v>
      </c>
      <c r="C6" s="6">
        <v>64</v>
      </c>
      <c r="D6" s="3">
        <v>2174</v>
      </c>
    </row>
    <row r="7" spans="2:4" ht="18.75" x14ac:dyDescent="0.2">
      <c r="B7" s="5" t="s">
        <v>20</v>
      </c>
      <c r="C7" s="7">
        <v>11</v>
      </c>
      <c r="D7" s="3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 15</vt:lpstr>
      <vt:lpstr>กราฟ</vt:lpstr>
      <vt:lpstr>PW</vt:lpstr>
      <vt:lpstr>graph</vt:lpstr>
      <vt:lpstr>PW!Print_Area</vt:lpstr>
      <vt:lpstr>กราฟ!Print_Area</vt:lpstr>
      <vt:lpstr>'ตาราง 15'!Print_Area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2025-02-27T09:51:59Z</cp:lastPrinted>
  <dcterms:created xsi:type="dcterms:W3CDTF">2022-06-07T07:14:52Z</dcterms:created>
  <dcterms:modified xsi:type="dcterms:W3CDTF">2026-06-19T06:26:14Z</dcterms:modified>
</cp:coreProperties>
</file>