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ถิติ\สถิติกรมป่าไม้ 2568\"/>
    </mc:Choice>
  </mc:AlternateContent>
  <xr:revisionPtr revIDLastSave="0" documentId="13_ncr:1_{26B49EF4-7D65-4BD1-AA04-4C0741837DD3}" xr6:coauthVersionLast="47" xr6:coauthVersionMax="47" xr10:uidLastSave="{00000000-0000-0000-0000-000000000000}"/>
  <bookViews>
    <workbookView xWindow="5550" yWindow="2490" windowWidth="14715" windowHeight="12570" firstSheet="1" activeTab="1" xr2:uid="{5036C301-63A1-4C3F-A12E-42BB688CA4CC}"/>
  </bookViews>
  <sheets>
    <sheet name="สถิติปีงบ" sheetId="1" state="hidden" r:id="rId1"/>
    <sheet name="ตารางที่ 29 " sheetId="2" r:id="rId2"/>
    <sheet name="ตารางที่ 29  (2)" sheetId="3" r:id="rId3"/>
    <sheet name="ตารางที่ 29  (3)" sheetId="4" r:id="rId4"/>
    <sheet name="PW" sheetId="5" r:id="rId5"/>
  </sheets>
  <definedNames>
    <definedName name="_xlnm.Print_Area" localSheetId="4">PW!$A$1:$E$26</definedName>
    <definedName name="_xlnm.Print_Area" localSheetId="1">'ตารางที่ 29 '!$A$1:$E$35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5" l="1"/>
  <c r="F20" i="3"/>
  <c r="E20" i="4"/>
  <c r="G24" i="3"/>
  <c r="H21" i="3"/>
  <c r="G21" i="3"/>
  <c r="A6" i="4"/>
  <c r="C30" i="3"/>
  <c r="A6" i="3"/>
  <c r="C33" i="2"/>
  <c r="A9" i="2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4" i="5" l="1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C28" i="4"/>
  <c r="A7" i="4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7" i="3"/>
  <c r="A8" i="3" s="1"/>
  <c r="A9" i="3" l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l="1"/>
  <c r="A27" i="3" s="1"/>
  <c r="A28" i="3" s="1"/>
  <c r="A29" i="3" s="1"/>
</calcChain>
</file>

<file path=xl/sharedStrings.xml><?xml version="1.0" encoding="utf-8"?>
<sst xmlns="http://schemas.openxmlformats.org/spreadsheetml/2006/main" count="270" uniqueCount="71">
  <si>
    <t>ปีงบประมาณ</t>
  </si>
  <si>
    <t>ลำดับ</t>
  </si>
  <si>
    <t>ตาราง: สถิติปริมาณก๊าซเรือนกระจกจากกิจกรรมป่าไม้และพื้นที่สีเขียว ภายใต้โครงการสนับสนุนกิจกรรมลดก๊าซเรือนกระจก
(Low Emission Support Scheme: LESS)</t>
  </si>
  <si>
    <t>จังหวัด</t>
  </si>
  <si>
    <t>พื้นที่ขอรับรอง (ไร่)</t>
  </si>
  <si>
    <t>Table: Statistics on Greenhouse Gas Emissions from Forestry and Green Area Activities under the Low Emission Support Scheme (LESS)</t>
  </si>
  <si>
    <t>พื้นที่ขอรับรอง (ไร่/แปลง)</t>
  </si>
  <si>
    <t xml:space="preserve"> ผู้สนับสนุนกิจกรรม (สจป.)</t>
  </si>
  <si>
    <t>จำนวนผู้เข้าร่วมโครงการ (ราย)</t>
  </si>
  <si>
    <t>518 ไร่ 45 แปลง</t>
  </si>
  <si>
    <t>สำนักจัดการทรัพยากรป่าไม้ที่ 1 (เชียงใหม่)</t>
  </si>
  <si>
    <t>สำนักจัดการทรัพยากรป่าไม้ที่ 2 (เชียงราย)</t>
  </si>
  <si>
    <t>สำนักจัดการทรัพยากรป่าไม้ที่ 3 (ลำปาง)</t>
  </si>
  <si>
    <t>สำนักจัดการทรัพยากรป่าไม้ที่ 4 (ตาก)</t>
  </si>
  <si>
    <t>สำนักจัดการทรัพยากรป่าไม้ที่ 5 (สระบุรี)</t>
  </si>
  <si>
    <t>สำนักจัดการทรัพยากรป่าไม้ที่ 6 (อุดรธานี)</t>
  </si>
  <si>
    <t>สำนักจัดการทรัพยากรป่าไม้ที่ 7 (ขอนแก่น)</t>
  </si>
  <si>
    <t>สำนักจัดการทรัพยากรป่าไม้ที่ 8 (นครราชสีมา)</t>
  </si>
  <si>
    <t>สำนักจัดการทรัพยากรป่าไม้ที่ 9 (ชลบุรี)</t>
  </si>
  <si>
    <t>สำนักจัดการทรัพยากรป่าไม้ที่ 10 (ราชบุรี)</t>
  </si>
  <si>
    <t>สำนักจัดการทรัพยากรป่าไม้ที่ 11 (สุราษฎร์ธานี)</t>
  </si>
  <si>
    <t>สำนักจัดการทรัพยากรป่าไม้ที่ 12 (นครศรีธรรมราช)</t>
  </si>
  <si>
    <t>สำนักจัดการทรัพยากรป่าไม้ที่ 13 (สงขลา)</t>
  </si>
  <si>
    <t>สำนักจัดการทรัพยากรป่าไม้ที่ 1 สาขาแม่ฮ่องสอน</t>
  </si>
  <si>
    <t>สำนักจัดการทรัพยากรป่าไม้ที่ 3 สาขาแพร่</t>
  </si>
  <si>
    <t>สำนักจัดการทรัพยากรป่าไม้ที่ 4 สาขานครสวรรค์</t>
  </si>
  <si>
    <t>สำนักจัดการทรัพยากรป่าไม้ที่ 4 สาขาพิษณุโลก</t>
  </si>
  <si>
    <t>สำนักจัดการทรัพยากรป่าไม้ที่ 6 สาขานครพนม</t>
  </si>
  <si>
    <t>สำนักจัดการทรัพยากรป่าไม้ที่ 7 สาขาอุบลราชธานี</t>
  </si>
  <si>
    <t>สำนักจัดการทรัพยากรป่าไม้ที่ 9 สาขาปราจีนบุรี</t>
  </si>
  <si>
    <t>สำนักจัดการทรัพยากรป่าไม้ที่ 10 สาขาเพชรบุรี</t>
  </si>
  <si>
    <t>สำนักจัดการทรัพยากรป่าไม้ที่ 12 สาขากระบี่</t>
  </si>
  <si>
    <t>สำนักจัดการทรัพยากรป่าไม้ที่ 13 สาขานราธิวาส</t>
  </si>
  <si>
    <t>รวม</t>
  </si>
  <si>
    <t>ลำพูน</t>
  </si>
  <si>
    <t>เชียงราย</t>
  </si>
  <si>
    <t>ลำปาง</t>
  </si>
  <si>
    <t>ตาก</t>
  </si>
  <si>
    <t>ลพบุรี</t>
  </si>
  <si>
    <t>หนองคาย</t>
  </si>
  <si>
    <t>ขอนแก่น</t>
  </si>
  <si>
    <t>นครราชสีมา</t>
  </si>
  <si>
    <t>ระยอง</t>
  </si>
  <si>
    <t>กาญจนบุรี</t>
  </si>
  <si>
    <t>สุราษฎร์ธานี</t>
  </si>
  <si>
    <t>นครศรีธรรมราช</t>
  </si>
  <si>
    <t>สงขลา</t>
  </si>
  <si>
    <t>แม่ฮ่องสอน</t>
  </si>
  <si>
    <t>น่าน</t>
  </si>
  <si>
    <t>นครสวรรค์</t>
  </si>
  <si>
    <t>พิษณุโลก</t>
  </si>
  <si>
    <t>นครพนม</t>
  </si>
  <si>
    <t>อุบลราชธานี</t>
  </si>
  <si>
    <t>ฉะเชิงเทรา</t>
  </si>
  <si>
    <t>เพชรบุรี</t>
  </si>
  <si>
    <t>พังงา</t>
  </si>
  <si>
    <t>นราธิวาส</t>
  </si>
  <si>
    <r>
      <t>ปริมาณก๊าซเรือนกระจกที่กักเก็บได้ (tCO</t>
    </r>
    <r>
      <rPr>
        <b/>
        <vertAlign val="subscript"/>
        <sz val="16"/>
        <color theme="1"/>
        <rFont val="TH SarabunPSK"/>
        <family val="2"/>
      </rPr>
      <t>2</t>
    </r>
    <r>
      <rPr>
        <b/>
        <sz val="16"/>
        <color theme="1"/>
        <rFont val="TH SarabunPSK"/>
        <family val="2"/>
      </rPr>
      <t>eq)</t>
    </r>
  </si>
  <si>
    <r>
      <t xml:space="preserve">ที่มา : </t>
    </r>
    <r>
      <rPr>
        <sz val="14"/>
        <color theme="1"/>
        <rFont val="TH SarabunPSK"/>
        <family val="2"/>
      </rPr>
      <t>ส่วนมาตรฐานการป่าไม้ สำนักเศรษฐกิจป่าไม้ กรมป่าไม้</t>
    </r>
  </si>
  <si>
    <r>
      <t xml:space="preserve">Source : </t>
    </r>
    <r>
      <rPr>
        <sz val="13"/>
        <color theme="1"/>
        <rFont val="TH SarabunPSK"/>
        <family val="2"/>
      </rPr>
      <t>Forest Standards Division, Forestry Economics Bureau</t>
    </r>
  </si>
  <si>
    <t>ปริมาณก๊าซเรือนกระจกที่กักเก็บได้ (tCO2eq)</t>
  </si>
  <si>
    <t>ตารางที่ 29   สถิติปริมาณก๊าซเรือนกระจกจากกิจกรรมป่าไม้และพื้นที่สีเขียว ภายใต้โครงการสนับสนุนกิจกรรมลดก๊าซเรือนกระจก
(Low Emission Support Scheme: LESS) ปีงบประมาณ 2568</t>
  </si>
  <si>
    <t>Table 29 : Statistics on Greenhouse Gas Emissions from Forestry and Green Area Activities under the Low Emission Support Scheme (LESS), Fiscal Year 2025</t>
  </si>
  <si>
    <t xml:space="preserve"> </t>
  </si>
  <si>
    <t xml:space="preserve">                  </t>
  </si>
  <si>
    <t xml:space="preserve">Table 29 : Statistics on Greenhouse Gas Emissions from Forestry and Green Area Activities under </t>
  </si>
  <si>
    <r>
      <t>ปริมาณก๊าซเรือนกระจก
ที่กักเก็บได้ (tCO</t>
    </r>
    <r>
      <rPr>
        <b/>
        <vertAlign val="subscript"/>
        <sz val="16"/>
        <color theme="1"/>
        <rFont val="TH SarabunPSK"/>
        <family val="2"/>
      </rPr>
      <t>2</t>
    </r>
    <r>
      <rPr>
        <b/>
        <sz val="16"/>
        <color theme="1"/>
        <rFont val="TH SarabunPSK"/>
        <family val="2"/>
      </rPr>
      <t>eq)</t>
    </r>
  </si>
  <si>
    <t>ตารางที่ 29  สถิติปริมาณก๊าซเรือนกระจกจากกิจกรรมป่าไม้และพื้นที่สีเขียว ภายใต้โครงการสนับสนุนกิจกรรมลดก๊าซเรือนกระจก</t>
  </si>
  <si>
    <t xml:space="preserve">                 (Low Emission Support Scheme: LESS) ปีงบประมาณ 2568</t>
  </si>
  <si>
    <t xml:space="preserve">                the Low Emission Support Scheme (LESS), Fiscal Year 2025</t>
  </si>
  <si>
    <t>ปริมาณก๊าซเรือนกระจก
ที่กักเก็บได้ (tCO2eq)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</si>
</sst>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Tahoma"/>
      <family val="2"/>
      <scheme val="minor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vertAlign val="subscript"/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ahoma"/>
      <family val="2"/>
      <scheme val="minor"/>
    </font>
    <font>
      <b/>
      <sz val="20"/>
      <color theme="1"/>
      <name val="TH SarabunPSK"/>
      <family val="2"/>
    </font>
    <font>
      <sz val="20"/>
      <color theme="1"/>
      <name val="Tahoma"/>
      <family val="2"/>
      <scheme val="minor"/>
    </font>
    <font>
      <sz val="20"/>
      <color theme="1"/>
      <name val="TH SarabunPSK"/>
      <family val="2"/>
    </font>
    <font>
      <sz val="13"/>
      <color rgb="FFFF0000"/>
      <name val="TH SarabunPSK"/>
      <family val="2"/>
    </font>
    <font>
      <sz val="16"/>
      <color rgb="FFFF0000"/>
      <name val="TH SarabunPSK"/>
      <family val="2"/>
    </font>
    <font>
      <sz val="11"/>
      <color rgb="FFFF0000"/>
      <name val="Tahoma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/>
    <xf numFmtId="4" fontId="4" fillId="0" borderId="1" xfId="0" applyNumberFormat="1" applyFont="1" applyBorder="1" applyAlignment="1">
      <alignment horizontal="center"/>
    </xf>
    <xf numFmtId="0" fontId="5" fillId="0" borderId="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43" fontId="4" fillId="0" borderId="2" xfId="1" applyFont="1" applyBorder="1" applyAlignment="1"/>
    <xf numFmtId="0" fontId="4" fillId="0" borderId="12" xfId="0" applyFont="1" applyBorder="1"/>
    <xf numFmtId="0" fontId="4" fillId="0" borderId="13" xfId="0" applyFont="1" applyBorder="1"/>
    <xf numFmtId="0" fontId="5" fillId="3" borderId="1" xfId="0" applyFont="1" applyFill="1" applyBorder="1" applyAlignment="1">
      <alignment horizontal="center"/>
    </xf>
    <xf numFmtId="4" fontId="5" fillId="3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7" fillId="4" borderId="1" xfId="0" applyFont="1" applyFill="1" applyBorder="1"/>
    <xf numFmtId="0" fontId="4" fillId="4" borderId="1" xfId="0" applyFont="1" applyFill="1" applyBorder="1" applyAlignment="1">
      <alignment horizontal="center"/>
    </xf>
    <xf numFmtId="4" fontId="4" fillId="4" borderId="1" xfId="0" applyNumberFormat="1" applyFont="1" applyFill="1" applyBorder="1" applyAlignment="1">
      <alignment horizontal="center"/>
    </xf>
    <xf numFmtId="0" fontId="0" fillId="4" borderId="0" xfId="0" applyFill="1"/>
    <xf numFmtId="0" fontId="4" fillId="4" borderId="1" xfId="0" applyFont="1" applyFill="1" applyBorder="1"/>
    <xf numFmtId="0" fontId="7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 wrapText="1"/>
    </xf>
    <xf numFmtId="4" fontId="0" fillId="4" borderId="0" xfId="0" applyNumberFormat="1" applyFill="1"/>
    <xf numFmtId="0" fontId="7" fillId="4" borderId="1" xfId="0" applyFont="1" applyFill="1" applyBorder="1" applyAlignment="1">
      <alignment vertical="center"/>
    </xf>
    <xf numFmtId="0" fontId="0" fillId="0" borderId="1" xfId="0" applyBorder="1"/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0" xfId="0" applyFont="1"/>
    <xf numFmtId="0" fontId="13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/>
    </xf>
    <xf numFmtId="4" fontId="15" fillId="0" borderId="1" xfId="0" applyNumberFormat="1" applyFont="1" applyBorder="1" applyAlignment="1">
      <alignment horizontal="center"/>
    </xf>
    <xf numFmtId="0" fontId="16" fillId="0" borderId="0" xfId="0" applyFont="1"/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14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5" fillId="2" borderId="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17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'ตารางที่ 29  (3)'!$D$34</c:f>
              <c:strCache>
                <c:ptCount val="1"/>
                <c:pt idx="0">
                  <c:v>พื้นที่ขอรับรอง (ไร่)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8816484443363525E-3"/>
                  <c:y val="5.73886700854659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55-4333-811E-C5539CD460E2}"/>
                </c:ext>
              </c:extLst>
            </c:dLbl>
            <c:dLbl>
              <c:idx val="1"/>
              <c:layout>
                <c:manualLayout>
                  <c:x val="1.8816484443363525E-3"/>
                  <c:y val="7.15230852738879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55-4333-811E-C5539CD460E2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0474175492539669E-2"/>
                      <c:h val="4.100192678227359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9C55-4333-811E-C5539CD460E2}"/>
                </c:ext>
              </c:extLst>
            </c:dLbl>
            <c:dLbl>
              <c:idx val="14"/>
              <c:layout>
                <c:manualLayout>
                  <c:x val="-1.2775149441031834E-2"/>
                  <c:y val="1.53929754027183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55-4333-811E-C5539CD460E2}"/>
                </c:ext>
              </c:extLst>
            </c:dLbl>
            <c:dLbl>
              <c:idx val="15"/>
              <c:layout>
                <c:manualLayout>
                  <c:x val="-1.5347201452986611E-2"/>
                  <c:y val="3.37833947851439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55-4333-811E-C5539CD460E2}"/>
                </c:ext>
              </c:extLst>
            </c:dLbl>
            <c:dLbl>
              <c:idx val="16"/>
              <c:layout>
                <c:manualLayout>
                  <c:x val="-9.4307484323568655E-17"/>
                  <c:y val="1.2160695936520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55-4333-811E-C5539CD460E2}"/>
                </c:ext>
              </c:extLst>
            </c:dLbl>
            <c:dLbl>
              <c:idx val="17"/>
              <c:layout>
                <c:manualLayout>
                  <c:x val="6.4301300298859972E-4"/>
                  <c:y val="6.08034796826010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55-4333-811E-C5539CD460E2}"/>
                </c:ext>
              </c:extLst>
            </c:dLbl>
            <c:dLbl>
              <c:idx val="22"/>
              <c:layout>
                <c:manualLayout>
                  <c:x val="0"/>
                  <c:y val="1.06406089444551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55-4333-811E-C5539CD460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'ตารางที่ 29  (3)'!$C$35:$C$57</c:f>
              <c:strCache>
                <c:ptCount val="23"/>
                <c:pt idx="0">
                  <c:v>ลำพูน</c:v>
                </c:pt>
                <c:pt idx="1">
                  <c:v>เชียงราย</c:v>
                </c:pt>
                <c:pt idx="2">
                  <c:v>ลำปาง</c:v>
                </c:pt>
                <c:pt idx="3">
                  <c:v>ตาก</c:v>
                </c:pt>
                <c:pt idx="4">
                  <c:v>ลพบุรี</c:v>
                </c:pt>
                <c:pt idx="5">
                  <c:v>หนองคาย</c:v>
                </c:pt>
                <c:pt idx="6">
                  <c:v>ขอนแก่น</c:v>
                </c:pt>
                <c:pt idx="7">
                  <c:v>นครราชสีมา</c:v>
                </c:pt>
                <c:pt idx="8">
                  <c:v>ระยอง</c:v>
                </c:pt>
                <c:pt idx="9">
                  <c:v>กาญจนบุรี</c:v>
                </c:pt>
                <c:pt idx="10">
                  <c:v>สุราษฎร์ธานี</c:v>
                </c:pt>
                <c:pt idx="11">
                  <c:v>นครศรีธรรมราช</c:v>
                </c:pt>
                <c:pt idx="12">
                  <c:v>สงขลา</c:v>
                </c:pt>
                <c:pt idx="13">
                  <c:v>แม่ฮ่องสอน</c:v>
                </c:pt>
                <c:pt idx="14">
                  <c:v>น่าน</c:v>
                </c:pt>
                <c:pt idx="15">
                  <c:v>นครสวรรค์</c:v>
                </c:pt>
                <c:pt idx="16">
                  <c:v>พิษณุโลก</c:v>
                </c:pt>
                <c:pt idx="17">
                  <c:v>นครพนม</c:v>
                </c:pt>
                <c:pt idx="18">
                  <c:v>อุบลราชธานี</c:v>
                </c:pt>
                <c:pt idx="19">
                  <c:v>ฉะเชิงเทรา</c:v>
                </c:pt>
                <c:pt idx="20">
                  <c:v>เพชรบุรี</c:v>
                </c:pt>
                <c:pt idx="21">
                  <c:v>พังงา</c:v>
                </c:pt>
                <c:pt idx="22">
                  <c:v>นราธิวาส</c:v>
                </c:pt>
              </c:strCache>
            </c:strRef>
          </c:cat>
          <c:val>
            <c:numRef>
              <c:f>'ตารางที่ 29  (3)'!$D$35:$D$57</c:f>
              <c:numCache>
                <c:formatCode>General</c:formatCode>
                <c:ptCount val="23"/>
                <c:pt idx="0">
                  <c:v>25</c:v>
                </c:pt>
                <c:pt idx="1">
                  <c:v>26</c:v>
                </c:pt>
                <c:pt idx="2">
                  <c:v>25</c:v>
                </c:pt>
                <c:pt idx="3">
                  <c:v>25</c:v>
                </c:pt>
                <c:pt idx="4">
                  <c:v>22</c:v>
                </c:pt>
                <c:pt idx="5">
                  <c:v>10</c:v>
                </c:pt>
                <c:pt idx="6">
                  <c:v>20</c:v>
                </c:pt>
                <c:pt idx="7">
                  <c:v>13</c:v>
                </c:pt>
                <c:pt idx="8">
                  <c:v>13</c:v>
                </c:pt>
                <c:pt idx="9">
                  <c:v>24</c:v>
                </c:pt>
                <c:pt idx="10">
                  <c:v>42</c:v>
                </c:pt>
                <c:pt idx="11">
                  <c:v>14</c:v>
                </c:pt>
                <c:pt idx="12">
                  <c:v>10</c:v>
                </c:pt>
                <c:pt idx="13">
                  <c:v>10</c:v>
                </c:pt>
                <c:pt idx="14">
                  <c:v>25</c:v>
                </c:pt>
                <c:pt idx="15">
                  <c:v>61</c:v>
                </c:pt>
                <c:pt idx="16">
                  <c:v>12</c:v>
                </c:pt>
                <c:pt idx="17">
                  <c:v>21</c:v>
                </c:pt>
                <c:pt idx="18">
                  <c:v>29</c:v>
                </c:pt>
                <c:pt idx="19">
                  <c:v>24</c:v>
                </c:pt>
                <c:pt idx="20">
                  <c:v>22</c:v>
                </c:pt>
                <c:pt idx="21">
                  <c:v>20</c:v>
                </c:pt>
                <c:pt idx="22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55-4333-811E-C5539CD46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5084095"/>
        <c:axId val="495082655"/>
      </c:barChart>
      <c:lineChart>
        <c:grouping val="standard"/>
        <c:varyColors val="0"/>
        <c:ser>
          <c:idx val="1"/>
          <c:order val="1"/>
          <c:tx>
            <c:strRef>
              <c:f>'ตารางที่ 29  (3)'!$E$34</c:f>
              <c:strCache>
                <c:ptCount val="1"/>
                <c:pt idx="0">
                  <c:v>ปริมาณก๊าซเรือนกระจกที่กักเก็บได้ (tCO2eq)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3.8580780179321645E-3"/>
                  <c:y val="2.43213918730404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55-4333-811E-C5539CD460E2}"/>
                </c:ext>
              </c:extLst>
            </c:dLbl>
            <c:dLbl>
              <c:idx val="14"/>
              <c:layout>
                <c:manualLayout>
                  <c:x val="-7.451153669120799E-3"/>
                  <c:y val="-2.1601274000467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55-4333-811E-C5539CD460E2}"/>
                </c:ext>
              </c:extLst>
            </c:dLbl>
            <c:dLbl>
              <c:idx val="15"/>
              <c:layout>
                <c:manualLayout>
                  <c:x val="-8.6521196873013528E-3"/>
                  <c:y val="-2.1708039165579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55-4333-811E-C5539CD460E2}"/>
                </c:ext>
              </c:extLst>
            </c:dLbl>
            <c:dLbl>
              <c:idx val="16"/>
              <c:layout>
                <c:manualLayout>
                  <c:x val="-5.8248009936101471E-3"/>
                  <c:y val="-2.31213872832369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55-4333-811E-C5539CD460E2}"/>
                </c:ext>
              </c:extLst>
            </c:dLbl>
            <c:dLbl>
              <c:idx val="17"/>
              <c:layout>
                <c:manualLayout>
                  <c:x val="-7.7161560358644226E-3"/>
                  <c:y val="-2.3036020675576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55-4333-811E-C5539CD460E2}"/>
                </c:ext>
              </c:extLst>
            </c:dLbl>
            <c:dLbl>
              <c:idx val="19"/>
              <c:layout>
                <c:manualLayout>
                  <c:x val="-4.5010910209209529E-3"/>
                  <c:y val="-6.08034796826010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55-4333-811E-C5539CD460E2}"/>
                </c:ext>
              </c:extLst>
            </c:dLbl>
            <c:dLbl>
              <c:idx val="22"/>
              <c:layout>
                <c:manualLayout>
                  <c:x val="-1.9290390089660822E-3"/>
                  <c:y val="-2.3185396153222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55-4333-811E-C5539CD460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'ตารางที่ 29  (3)'!$C$35:$C$57</c:f>
              <c:strCache>
                <c:ptCount val="23"/>
                <c:pt idx="0">
                  <c:v>ลำพูน</c:v>
                </c:pt>
                <c:pt idx="1">
                  <c:v>เชียงราย</c:v>
                </c:pt>
                <c:pt idx="2">
                  <c:v>ลำปาง</c:v>
                </c:pt>
                <c:pt idx="3">
                  <c:v>ตาก</c:v>
                </c:pt>
                <c:pt idx="4">
                  <c:v>ลพบุรี</c:v>
                </c:pt>
                <c:pt idx="5">
                  <c:v>หนองคาย</c:v>
                </c:pt>
                <c:pt idx="6">
                  <c:v>ขอนแก่น</c:v>
                </c:pt>
                <c:pt idx="7">
                  <c:v>นครราชสีมา</c:v>
                </c:pt>
                <c:pt idx="8">
                  <c:v>ระยอง</c:v>
                </c:pt>
                <c:pt idx="9">
                  <c:v>กาญจนบุรี</c:v>
                </c:pt>
                <c:pt idx="10">
                  <c:v>สุราษฎร์ธานี</c:v>
                </c:pt>
                <c:pt idx="11">
                  <c:v>นครศรีธรรมราช</c:v>
                </c:pt>
                <c:pt idx="12">
                  <c:v>สงขลา</c:v>
                </c:pt>
                <c:pt idx="13">
                  <c:v>แม่ฮ่องสอน</c:v>
                </c:pt>
                <c:pt idx="14">
                  <c:v>น่าน</c:v>
                </c:pt>
                <c:pt idx="15">
                  <c:v>นครสวรรค์</c:v>
                </c:pt>
                <c:pt idx="16">
                  <c:v>พิษณุโลก</c:v>
                </c:pt>
                <c:pt idx="17">
                  <c:v>นครพนม</c:v>
                </c:pt>
                <c:pt idx="18">
                  <c:v>อุบลราชธานี</c:v>
                </c:pt>
                <c:pt idx="19">
                  <c:v>ฉะเชิงเทรา</c:v>
                </c:pt>
                <c:pt idx="20">
                  <c:v>เพชรบุรี</c:v>
                </c:pt>
                <c:pt idx="21">
                  <c:v>พังงา</c:v>
                </c:pt>
                <c:pt idx="22">
                  <c:v>นราธิวาส</c:v>
                </c:pt>
              </c:strCache>
            </c:strRef>
          </c:cat>
          <c:val>
            <c:numRef>
              <c:f>'ตารางที่ 29  (3)'!$E$35:$E$57</c:f>
              <c:numCache>
                <c:formatCode>General</c:formatCode>
                <c:ptCount val="23"/>
                <c:pt idx="0">
                  <c:v>446.59399999999999</c:v>
                </c:pt>
                <c:pt idx="1">
                  <c:v>522.10599999999999</c:v>
                </c:pt>
                <c:pt idx="2">
                  <c:v>261.57499999999999</c:v>
                </c:pt>
                <c:pt idx="3">
                  <c:v>286.2</c:v>
                </c:pt>
                <c:pt idx="4">
                  <c:v>1262.8879999999999</c:v>
                </c:pt>
                <c:pt idx="5">
                  <c:v>253.44</c:v>
                </c:pt>
                <c:pt idx="6">
                  <c:v>547.08000000000004</c:v>
                </c:pt>
                <c:pt idx="7">
                  <c:v>79.313000000000002</c:v>
                </c:pt>
                <c:pt idx="8">
                  <c:v>1132.4559999999999</c:v>
                </c:pt>
                <c:pt idx="9">
                  <c:v>811.32</c:v>
                </c:pt>
                <c:pt idx="10">
                  <c:v>1547.4480000000001</c:v>
                </c:pt>
                <c:pt idx="11">
                  <c:v>265.51</c:v>
                </c:pt>
                <c:pt idx="12">
                  <c:v>155.84</c:v>
                </c:pt>
                <c:pt idx="13">
                  <c:v>198.96</c:v>
                </c:pt>
                <c:pt idx="14">
                  <c:v>38.54</c:v>
                </c:pt>
                <c:pt idx="15">
                  <c:v>38.54</c:v>
                </c:pt>
                <c:pt idx="16">
                  <c:v>65.171999999999997</c:v>
                </c:pt>
                <c:pt idx="17">
                  <c:v>67.268000000000001</c:v>
                </c:pt>
                <c:pt idx="18">
                  <c:v>607.72400000000005</c:v>
                </c:pt>
                <c:pt idx="19">
                  <c:v>150.14400000000001</c:v>
                </c:pt>
                <c:pt idx="20">
                  <c:v>588.30200000000002</c:v>
                </c:pt>
                <c:pt idx="21">
                  <c:v>1503.9459999999999</c:v>
                </c:pt>
                <c:pt idx="22">
                  <c:v>62.372999999999998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55-4333-811E-C5539CD46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084095"/>
        <c:axId val="495082655"/>
      </c:lineChart>
      <c:catAx>
        <c:axId val="495084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/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495082655"/>
        <c:crosses val="autoZero"/>
        <c:auto val="1"/>
        <c:lblAlgn val="ctr"/>
        <c:lblOffset val="100"/>
        <c:noMultiLvlLbl val="0"/>
      </c:catAx>
      <c:valAx>
        <c:axId val="4950826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/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4950840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 b="1">
          <a:solidFill>
            <a:schemeClr val="tx1"/>
          </a:solidFill>
          <a:latin typeface="TH SarabunPSK" panose="020B0500040200020003" pitchFamily="34" charset="-34"/>
          <a:cs typeface="TH SarabunPSK" panose="020B0500040200020003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85043</xdr:rowOff>
    </xdr:from>
    <xdr:to>
      <xdr:col>18</xdr:col>
      <xdr:colOff>197303</xdr:colOff>
      <xdr:row>59</xdr:row>
      <xdr:rowOff>166685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52ABB680-F42F-1345-0187-77780E33C0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04964-F841-4204-A83E-F20DEF21BEC5}">
  <dimension ref="A1:I9"/>
  <sheetViews>
    <sheetView workbookViewId="0">
      <selection activeCell="B6" sqref="B6"/>
    </sheetView>
  </sheetViews>
  <sheetFormatPr defaultColWidth="9.125" defaultRowHeight="17.25" x14ac:dyDescent="0.3"/>
  <cols>
    <col min="1" max="1" width="13.75" style="1" customWidth="1"/>
    <col min="2" max="2" width="38.875" style="1" customWidth="1"/>
    <col min="3" max="3" width="44.75" style="1" customWidth="1"/>
    <col min="4" max="4" width="40.125" style="1" customWidth="1"/>
    <col min="5" max="5" width="7.75" style="1" bestFit="1" customWidth="1"/>
    <col min="6" max="6" width="7.125" style="1" customWidth="1"/>
    <col min="7" max="16384" width="9.125" style="1"/>
  </cols>
  <sheetData>
    <row r="1" spans="1:9" s="2" customFormat="1" ht="60" customHeight="1" thickBot="1" x14ac:dyDescent="0.4">
      <c r="A1" s="49" t="s">
        <v>2</v>
      </c>
      <c r="B1" s="50"/>
      <c r="C1" s="50"/>
      <c r="D1" s="51"/>
      <c r="E1" s="3"/>
      <c r="F1" s="3"/>
      <c r="G1" s="3"/>
      <c r="H1" s="3"/>
      <c r="I1" s="3"/>
    </row>
    <row r="2" spans="1:9" s="2" customFormat="1" ht="21.75" thickBot="1" x14ac:dyDescent="0.4">
      <c r="A2" s="52" t="s">
        <v>5</v>
      </c>
      <c r="B2" s="53"/>
      <c r="C2" s="53"/>
      <c r="D2" s="54"/>
    </row>
    <row r="3" spans="1:9" s="2" customFormat="1" ht="21.75" thickBot="1" x14ac:dyDescent="0.4">
      <c r="A3" s="12"/>
      <c r="B3" s="12"/>
      <c r="C3" s="12"/>
      <c r="D3" s="12"/>
    </row>
    <row r="4" spans="1:9" x14ac:dyDescent="0.3">
      <c r="A4" s="57" t="s">
        <v>0</v>
      </c>
      <c r="B4" s="59" t="s">
        <v>8</v>
      </c>
      <c r="C4" s="59" t="s">
        <v>6</v>
      </c>
      <c r="D4" s="61" t="s">
        <v>60</v>
      </c>
    </row>
    <row r="5" spans="1:9" ht="12.75" customHeight="1" thickBot="1" x14ac:dyDescent="0.35">
      <c r="A5" s="58"/>
      <c r="B5" s="60"/>
      <c r="C5" s="60"/>
      <c r="D5" s="62"/>
    </row>
    <row r="6" spans="1:9" ht="21.75" thickBot="1" x14ac:dyDescent="0.4">
      <c r="A6" s="13">
        <v>2568</v>
      </c>
      <c r="B6" s="14">
        <v>25</v>
      </c>
      <c r="C6" s="14" t="s">
        <v>9</v>
      </c>
      <c r="D6" s="15">
        <v>12180.33</v>
      </c>
    </row>
    <row r="7" spans="1:9" ht="21.75" thickBot="1" x14ac:dyDescent="0.4">
      <c r="A7" s="16"/>
      <c r="B7" s="13"/>
      <c r="C7" s="17"/>
      <c r="D7" s="13"/>
    </row>
    <row r="8" spans="1:9" ht="18.75" x14ac:dyDescent="0.3">
      <c r="A8" s="55" t="s">
        <v>58</v>
      </c>
      <c r="B8" s="55"/>
      <c r="C8" s="55"/>
      <c r="D8" s="55"/>
    </row>
    <row r="9" spans="1:9" x14ac:dyDescent="0.3">
      <c r="A9" s="56" t="s">
        <v>59</v>
      </c>
      <c r="B9" s="56"/>
      <c r="C9" s="56"/>
      <c r="D9" s="56"/>
    </row>
  </sheetData>
  <mergeCells count="8">
    <mergeCell ref="A1:D1"/>
    <mergeCell ref="A2:D2"/>
    <mergeCell ref="A8:D8"/>
    <mergeCell ref="A9:D9"/>
    <mergeCell ref="A4:A5"/>
    <mergeCell ref="B4:B5"/>
    <mergeCell ref="D4:D5"/>
    <mergeCell ref="C4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B45C1-F1C3-4F5D-8530-D3B79292991A}">
  <sheetPr>
    <pageSetUpPr fitToPage="1"/>
  </sheetPr>
  <dimension ref="A1:J52"/>
  <sheetViews>
    <sheetView tabSelected="1" topLeftCell="A7" zoomScale="90" zoomScaleNormal="90" workbookViewId="0">
      <selection activeCell="E12" sqref="E12"/>
    </sheetView>
  </sheetViews>
  <sheetFormatPr defaultRowHeight="14.25" x14ac:dyDescent="0.2"/>
  <cols>
    <col min="1" max="1" width="8.75" customWidth="1"/>
    <col min="2" max="2" width="36.125" customWidth="1"/>
    <col min="3" max="3" width="11.875" customWidth="1"/>
    <col min="4" max="4" width="14.125" customWidth="1"/>
    <col min="5" max="5" width="20.375" customWidth="1"/>
  </cols>
  <sheetData>
    <row r="1" spans="1:6" ht="24" customHeight="1" x14ac:dyDescent="0.35">
      <c r="A1" s="65"/>
      <c r="B1" s="65"/>
      <c r="C1" s="65"/>
      <c r="D1" s="65"/>
      <c r="E1" s="65"/>
    </row>
    <row r="2" spans="1:6" ht="24" customHeight="1" x14ac:dyDescent="0.35">
      <c r="A2" s="65" t="s">
        <v>67</v>
      </c>
      <c r="B2" s="65"/>
      <c r="C2" s="65"/>
      <c r="D2" s="65"/>
      <c r="E2" s="65"/>
      <c r="F2" s="65"/>
    </row>
    <row r="3" spans="1:6" ht="24" customHeight="1" x14ac:dyDescent="0.35">
      <c r="A3" s="65" t="s">
        <v>68</v>
      </c>
      <c r="B3" s="65"/>
      <c r="C3" s="65"/>
      <c r="D3" s="65"/>
      <c r="E3" s="65"/>
    </row>
    <row r="4" spans="1:6" ht="26.25" customHeight="1" x14ac:dyDescent="0.2">
      <c r="A4" s="68" t="s">
        <v>65</v>
      </c>
      <c r="B4" s="68"/>
      <c r="C4" s="68"/>
      <c r="D4" s="68"/>
      <c r="E4" s="68"/>
    </row>
    <row r="5" spans="1:6" ht="23.25" customHeight="1" x14ac:dyDescent="0.2">
      <c r="A5" s="66" t="s">
        <v>69</v>
      </c>
      <c r="B5" s="66"/>
      <c r="C5" s="66"/>
      <c r="D5" s="66"/>
      <c r="E5" s="66"/>
    </row>
    <row r="6" spans="1:6" x14ac:dyDescent="0.2">
      <c r="A6" s="69" t="s">
        <v>1</v>
      </c>
      <c r="B6" s="69" t="s">
        <v>7</v>
      </c>
      <c r="C6" s="69" t="s">
        <v>4</v>
      </c>
      <c r="D6" s="69" t="s">
        <v>3</v>
      </c>
      <c r="E6" s="69" t="s">
        <v>66</v>
      </c>
    </row>
    <row r="7" spans="1:6" ht="30.75" customHeight="1" x14ac:dyDescent="0.2">
      <c r="A7" s="69"/>
      <c r="B7" s="69"/>
      <c r="C7" s="69"/>
      <c r="D7" s="69"/>
      <c r="E7" s="69"/>
    </row>
    <row r="8" spans="1:6" ht="17.25" customHeight="1" x14ac:dyDescent="0.35">
      <c r="A8" s="7">
        <v>1</v>
      </c>
      <c r="B8" s="4" t="s">
        <v>10</v>
      </c>
      <c r="C8" s="5">
        <v>25</v>
      </c>
      <c r="D8" s="5" t="s">
        <v>34</v>
      </c>
      <c r="E8" s="5">
        <v>446.59399999999999</v>
      </c>
    </row>
    <row r="9" spans="1:6" ht="19.5" customHeight="1" x14ac:dyDescent="0.35">
      <c r="A9" s="7">
        <f>A8+1</f>
        <v>2</v>
      </c>
      <c r="B9" s="4" t="s">
        <v>11</v>
      </c>
      <c r="C9" s="5">
        <v>26</v>
      </c>
      <c r="D9" s="6" t="s">
        <v>35</v>
      </c>
      <c r="E9" s="5">
        <v>522.10599999999999</v>
      </c>
    </row>
    <row r="10" spans="1:6" ht="20.25" customHeight="1" x14ac:dyDescent="0.35">
      <c r="A10" s="7">
        <f t="shared" ref="A10:A32" si="0">A9+1</f>
        <v>3</v>
      </c>
      <c r="B10" s="4" t="s">
        <v>12</v>
      </c>
      <c r="C10" s="5">
        <v>25</v>
      </c>
      <c r="D10" s="6" t="s">
        <v>36</v>
      </c>
      <c r="E10" s="5">
        <v>261.57499999999999</v>
      </c>
    </row>
    <row r="11" spans="1:6" ht="18" customHeight="1" x14ac:dyDescent="0.35">
      <c r="A11" s="7">
        <f t="shared" si="0"/>
        <v>4</v>
      </c>
      <c r="B11" s="8" t="s">
        <v>13</v>
      </c>
      <c r="C11" s="5">
        <v>25</v>
      </c>
      <c r="D11" s="6" t="s">
        <v>37</v>
      </c>
      <c r="E11" s="5">
        <v>286.2</v>
      </c>
    </row>
    <row r="12" spans="1:6" ht="22.5" customHeight="1" x14ac:dyDescent="0.35">
      <c r="A12" s="7">
        <f t="shared" si="0"/>
        <v>5</v>
      </c>
      <c r="B12" s="8" t="s">
        <v>14</v>
      </c>
      <c r="C12" s="5">
        <v>22</v>
      </c>
      <c r="D12" s="6" t="s">
        <v>38</v>
      </c>
      <c r="E12" s="11">
        <v>1262.8879999999999</v>
      </c>
    </row>
    <row r="13" spans="1:6" ht="19.5" customHeight="1" x14ac:dyDescent="0.35">
      <c r="A13" s="7">
        <f t="shared" si="0"/>
        <v>6</v>
      </c>
      <c r="B13" s="9" t="s">
        <v>15</v>
      </c>
      <c r="C13" s="5">
        <v>10</v>
      </c>
      <c r="D13" s="6" t="s">
        <v>39</v>
      </c>
      <c r="E13" s="5">
        <v>253.44</v>
      </c>
    </row>
    <row r="14" spans="1:6" ht="21" customHeight="1" x14ac:dyDescent="0.35">
      <c r="A14" s="7">
        <f t="shared" si="0"/>
        <v>7</v>
      </c>
      <c r="B14" s="9" t="s">
        <v>16</v>
      </c>
      <c r="C14" s="5">
        <v>20</v>
      </c>
      <c r="D14" s="5" t="s">
        <v>40</v>
      </c>
      <c r="E14" s="5">
        <v>547.08000000000004</v>
      </c>
    </row>
    <row r="15" spans="1:6" ht="21.75" customHeight="1" x14ac:dyDescent="0.35">
      <c r="A15" s="7">
        <f t="shared" si="0"/>
        <v>8</v>
      </c>
      <c r="B15" s="9" t="s">
        <v>17</v>
      </c>
      <c r="C15" s="5">
        <v>13</v>
      </c>
      <c r="D15" s="5" t="s">
        <v>41</v>
      </c>
      <c r="E15" s="5">
        <v>79.313000000000002</v>
      </c>
    </row>
    <row r="16" spans="1:6" ht="20.25" customHeight="1" x14ac:dyDescent="0.35">
      <c r="A16" s="7">
        <f t="shared" si="0"/>
        <v>9</v>
      </c>
      <c r="B16" s="9" t="s">
        <v>18</v>
      </c>
      <c r="C16" s="5">
        <v>13</v>
      </c>
      <c r="D16" s="5" t="s">
        <v>42</v>
      </c>
      <c r="E16" s="11">
        <v>1132.4559999999999</v>
      </c>
    </row>
    <row r="17" spans="1:10" ht="18.75" customHeight="1" x14ac:dyDescent="0.35">
      <c r="A17" s="7">
        <f t="shared" si="0"/>
        <v>10</v>
      </c>
      <c r="B17" s="4" t="s">
        <v>19</v>
      </c>
      <c r="C17" s="5">
        <v>24</v>
      </c>
      <c r="D17" s="5" t="s">
        <v>43</v>
      </c>
      <c r="E17" s="5">
        <v>811.32</v>
      </c>
    </row>
    <row r="18" spans="1:10" ht="19.5" customHeight="1" x14ac:dyDescent="0.35">
      <c r="A18" s="7">
        <f t="shared" si="0"/>
        <v>11</v>
      </c>
      <c r="B18" s="10" t="s">
        <v>20</v>
      </c>
      <c r="C18" s="5">
        <v>42</v>
      </c>
      <c r="D18" s="5" t="s">
        <v>44</v>
      </c>
      <c r="E18" s="11">
        <v>1547.4480000000001</v>
      </c>
    </row>
    <row r="19" spans="1:10" ht="18.75" customHeight="1" x14ac:dyDescent="0.35">
      <c r="A19" s="7">
        <f t="shared" si="0"/>
        <v>12</v>
      </c>
      <c r="B19" s="8" t="s">
        <v>21</v>
      </c>
      <c r="C19" s="5">
        <v>14</v>
      </c>
      <c r="D19" s="5" t="s">
        <v>45</v>
      </c>
      <c r="E19" s="5">
        <v>265.51</v>
      </c>
    </row>
    <row r="20" spans="1:10" ht="18.75" customHeight="1" x14ac:dyDescent="0.35">
      <c r="A20" s="7">
        <f t="shared" si="0"/>
        <v>13</v>
      </c>
      <c r="B20" s="9" t="s">
        <v>22</v>
      </c>
      <c r="C20" s="5">
        <v>10</v>
      </c>
      <c r="D20" s="5" t="s">
        <v>46</v>
      </c>
      <c r="E20" s="5">
        <v>155.84</v>
      </c>
    </row>
    <row r="21" spans="1:10" ht="18.75" customHeight="1" x14ac:dyDescent="0.35">
      <c r="A21" s="7">
        <f t="shared" si="0"/>
        <v>14</v>
      </c>
      <c r="B21" s="10" t="s">
        <v>23</v>
      </c>
      <c r="C21" s="5">
        <v>10</v>
      </c>
      <c r="D21" s="5" t="s">
        <v>47</v>
      </c>
      <c r="E21" s="5">
        <v>198.96</v>
      </c>
    </row>
    <row r="22" spans="1:10" ht="21" x14ac:dyDescent="0.35">
      <c r="A22" s="7">
        <f t="shared" si="0"/>
        <v>15</v>
      </c>
      <c r="B22" s="10" t="s">
        <v>24</v>
      </c>
      <c r="C22" s="5">
        <v>25</v>
      </c>
      <c r="D22" s="6" t="s">
        <v>48</v>
      </c>
      <c r="E22" s="5">
        <v>38.54</v>
      </c>
    </row>
    <row r="23" spans="1:10" ht="21" customHeight="1" x14ac:dyDescent="0.35">
      <c r="A23" s="7">
        <f t="shared" si="0"/>
        <v>16</v>
      </c>
      <c r="B23" s="48" t="s">
        <v>25</v>
      </c>
      <c r="C23" s="5">
        <v>46</v>
      </c>
      <c r="D23" s="5" t="s">
        <v>49</v>
      </c>
      <c r="E23" s="11">
        <v>1239.7460000000001</v>
      </c>
    </row>
    <row r="24" spans="1:10" ht="21" x14ac:dyDescent="0.35">
      <c r="A24" s="7">
        <f t="shared" si="0"/>
        <v>17</v>
      </c>
      <c r="B24" s="48"/>
      <c r="C24" s="5">
        <v>15</v>
      </c>
      <c r="D24" s="5" t="s">
        <v>49</v>
      </c>
      <c r="E24" s="5">
        <v>86.385000000000005</v>
      </c>
    </row>
    <row r="25" spans="1:10" ht="21" x14ac:dyDescent="0.35">
      <c r="A25" s="7">
        <f t="shared" si="0"/>
        <v>18</v>
      </c>
      <c r="B25" s="10" t="s">
        <v>26</v>
      </c>
      <c r="C25" s="5">
        <v>12</v>
      </c>
      <c r="D25" s="5" t="s">
        <v>50</v>
      </c>
      <c r="E25" s="5">
        <v>65.171999999999997</v>
      </c>
    </row>
    <row r="26" spans="1:10" ht="21" x14ac:dyDescent="0.35">
      <c r="A26" s="7">
        <f t="shared" si="0"/>
        <v>19</v>
      </c>
      <c r="B26" s="48" t="s">
        <v>27</v>
      </c>
      <c r="C26" s="5">
        <v>15</v>
      </c>
      <c r="D26" s="5" t="s">
        <v>51</v>
      </c>
      <c r="E26" s="5">
        <v>20.238</v>
      </c>
    </row>
    <row r="27" spans="1:10" ht="21" x14ac:dyDescent="0.35">
      <c r="A27" s="7">
        <f t="shared" si="0"/>
        <v>20</v>
      </c>
      <c r="B27" s="48"/>
      <c r="C27" s="5">
        <v>6</v>
      </c>
      <c r="D27" s="5" t="s">
        <v>51</v>
      </c>
      <c r="E27" s="5">
        <v>47.03</v>
      </c>
    </row>
    <row r="28" spans="1:10" ht="21" x14ac:dyDescent="0.35">
      <c r="A28" s="7">
        <f t="shared" si="0"/>
        <v>21</v>
      </c>
      <c r="B28" s="4" t="s">
        <v>28</v>
      </c>
      <c r="C28" s="5">
        <v>29</v>
      </c>
      <c r="D28" s="5" t="s">
        <v>52</v>
      </c>
      <c r="E28" s="5">
        <v>607.72400000000005</v>
      </c>
    </row>
    <row r="29" spans="1:10" ht="21" x14ac:dyDescent="0.35">
      <c r="A29" s="7">
        <f t="shared" si="0"/>
        <v>22</v>
      </c>
      <c r="B29" s="9" t="s">
        <v>29</v>
      </c>
      <c r="C29" s="5">
        <v>24</v>
      </c>
      <c r="D29" s="5" t="s">
        <v>53</v>
      </c>
      <c r="E29" s="5">
        <v>150.14400000000001</v>
      </c>
    </row>
    <row r="30" spans="1:10" ht="21" x14ac:dyDescent="0.35">
      <c r="A30" s="7">
        <f t="shared" si="0"/>
        <v>23</v>
      </c>
      <c r="B30" s="9" t="s">
        <v>30</v>
      </c>
      <c r="C30" s="5">
        <v>22</v>
      </c>
      <c r="D30" s="5" t="s">
        <v>54</v>
      </c>
      <c r="E30" s="5">
        <v>588.30200000000002</v>
      </c>
      <c r="J30" t="s">
        <v>63</v>
      </c>
    </row>
    <row r="31" spans="1:10" ht="21" x14ac:dyDescent="0.35">
      <c r="A31" s="7">
        <f t="shared" si="0"/>
        <v>24</v>
      </c>
      <c r="B31" s="4" t="s">
        <v>31</v>
      </c>
      <c r="C31" s="5">
        <v>20</v>
      </c>
      <c r="D31" s="5" t="s">
        <v>55</v>
      </c>
      <c r="E31" s="11">
        <v>1503.9459999999999</v>
      </c>
    </row>
    <row r="32" spans="1:10" ht="21" x14ac:dyDescent="0.35">
      <c r="A32" s="7">
        <f t="shared" si="0"/>
        <v>25</v>
      </c>
      <c r="B32" s="4" t="s">
        <v>32</v>
      </c>
      <c r="C32" s="5">
        <v>25</v>
      </c>
      <c r="D32" s="5" t="s">
        <v>56</v>
      </c>
      <c r="E32" s="5">
        <v>62.372999999999998</v>
      </c>
    </row>
    <row r="33" spans="1:5" ht="21.75" customHeight="1" x14ac:dyDescent="0.35">
      <c r="A33" s="63" t="s">
        <v>33</v>
      </c>
      <c r="B33" s="64"/>
      <c r="C33" s="18">
        <f>SUM(C8:C32)</f>
        <v>518</v>
      </c>
      <c r="D33" s="18"/>
      <c r="E33" s="19">
        <v>12180.33</v>
      </c>
    </row>
    <row r="34" spans="1:5" ht="18.75" x14ac:dyDescent="0.3">
      <c r="A34" s="67" t="s">
        <v>58</v>
      </c>
      <c r="B34" s="67"/>
      <c r="C34" s="67"/>
      <c r="D34" s="67"/>
      <c r="E34" s="67"/>
    </row>
    <row r="35" spans="1:5" ht="17.25" x14ac:dyDescent="0.3">
      <c r="A35" s="56" t="s">
        <v>59</v>
      </c>
      <c r="B35" s="56"/>
      <c r="C35" s="56"/>
      <c r="D35" s="56"/>
      <c r="E35" s="56"/>
    </row>
    <row r="37" spans="1:5" ht="15" customHeight="1" x14ac:dyDescent="0.2"/>
    <row r="38" spans="1:5" ht="15" customHeight="1" x14ac:dyDescent="0.2"/>
    <row r="40" spans="1:5" ht="15" customHeight="1" x14ac:dyDescent="0.2"/>
    <row r="41" spans="1:5" ht="15" customHeight="1" x14ac:dyDescent="0.2"/>
    <row r="42" spans="1:5" ht="15" customHeight="1" x14ac:dyDescent="0.2"/>
    <row r="43" spans="1:5" ht="15" customHeight="1" x14ac:dyDescent="0.2"/>
    <row r="44" spans="1:5" ht="15" customHeight="1" x14ac:dyDescent="0.2"/>
    <row r="45" spans="1:5" ht="15" customHeight="1" x14ac:dyDescent="0.2"/>
    <row r="48" spans="1:5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</sheetData>
  <mergeCells count="15">
    <mergeCell ref="A35:E35"/>
    <mergeCell ref="B23:B24"/>
    <mergeCell ref="B26:B27"/>
    <mergeCell ref="A33:B33"/>
    <mergeCell ref="A1:E1"/>
    <mergeCell ref="A3:E3"/>
    <mergeCell ref="A5:E5"/>
    <mergeCell ref="A2:F2"/>
    <mergeCell ref="A34:E34"/>
    <mergeCell ref="A4:E4"/>
    <mergeCell ref="C6:C7"/>
    <mergeCell ref="A6:A7"/>
    <mergeCell ref="B6:B7"/>
    <mergeCell ref="D6:D7"/>
    <mergeCell ref="E6:E7"/>
  </mergeCells>
  <pageMargins left="0.7" right="0.7" top="0.75" bottom="0.75" header="0.3" footer="0.3"/>
  <pageSetup paperSize="9" scale="9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6C397-0063-4159-843A-9B8AAA57987F}">
  <dimension ref="A1:J50"/>
  <sheetViews>
    <sheetView topLeftCell="A4" zoomScale="90" zoomScaleNormal="90" workbookViewId="0">
      <selection activeCell="B23" sqref="B23:B24"/>
    </sheetView>
  </sheetViews>
  <sheetFormatPr defaultRowHeight="14.25" x14ac:dyDescent="0.2"/>
  <cols>
    <col min="1" max="1" width="8.75" customWidth="1"/>
    <col min="2" max="2" width="43.875" customWidth="1"/>
    <col min="3" max="3" width="14.125" customWidth="1"/>
    <col min="4" max="4" width="18.5" customWidth="1"/>
    <col min="5" max="5" width="55.125" customWidth="1"/>
    <col min="6" max="6" width="73.375" customWidth="1"/>
  </cols>
  <sheetData>
    <row r="1" spans="1:5" ht="44.25" customHeight="1" x14ac:dyDescent="0.35">
      <c r="A1" s="65" t="s">
        <v>61</v>
      </c>
      <c r="B1" s="65"/>
      <c r="C1" s="65"/>
      <c r="D1" s="65"/>
      <c r="E1" s="65"/>
    </row>
    <row r="2" spans="1:5" ht="35.25" customHeight="1" x14ac:dyDescent="0.2">
      <c r="A2" s="68" t="s">
        <v>62</v>
      </c>
      <c r="B2" s="68"/>
      <c r="C2" s="68"/>
      <c r="D2" s="68"/>
      <c r="E2" s="68"/>
    </row>
    <row r="3" spans="1:5" x14ac:dyDescent="0.2">
      <c r="A3" s="69" t="s">
        <v>1</v>
      </c>
      <c r="B3" s="69" t="s">
        <v>7</v>
      </c>
      <c r="C3" s="69" t="s">
        <v>4</v>
      </c>
      <c r="D3" s="69" t="s">
        <v>3</v>
      </c>
      <c r="E3" s="69" t="s">
        <v>57</v>
      </c>
    </row>
    <row r="4" spans="1:5" ht="30.75" customHeight="1" x14ac:dyDescent="0.2">
      <c r="A4" s="69"/>
      <c r="B4" s="69"/>
      <c r="C4" s="69"/>
      <c r="D4" s="69"/>
      <c r="E4" s="69"/>
    </row>
    <row r="5" spans="1:5" s="24" customFormat="1" ht="17.25" customHeight="1" x14ac:dyDescent="0.35">
      <c r="A5" s="20">
        <v>1</v>
      </c>
      <c r="B5" s="25" t="s">
        <v>10</v>
      </c>
      <c r="C5" s="22">
        <v>25</v>
      </c>
      <c r="D5" s="22" t="s">
        <v>34</v>
      </c>
      <c r="E5" s="22">
        <v>446.59399999999999</v>
      </c>
    </row>
    <row r="6" spans="1:5" s="24" customFormat="1" ht="19.5" customHeight="1" x14ac:dyDescent="0.35">
      <c r="A6" s="20">
        <f>A5+1</f>
        <v>2</v>
      </c>
      <c r="B6" s="25" t="s">
        <v>11</v>
      </c>
      <c r="C6" s="22">
        <v>26</v>
      </c>
      <c r="D6" s="27" t="s">
        <v>35</v>
      </c>
      <c r="E6" s="22">
        <v>522.10599999999999</v>
      </c>
    </row>
    <row r="7" spans="1:5" ht="20.25" customHeight="1" x14ac:dyDescent="0.35">
      <c r="A7" s="7">
        <f t="shared" ref="A7:A29" si="0">A6+1</f>
        <v>3</v>
      </c>
      <c r="B7" s="4" t="s">
        <v>12</v>
      </c>
      <c r="C7" s="5">
        <v>25</v>
      </c>
      <c r="D7" s="6" t="s">
        <v>36</v>
      </c>
      <c r="E7" s="5">
        <v>261.57499999999999</v>
      </c>
    </row>
    <row r="8" spans="1:5" s="24" customFormat="1" ht="18" customHeight="1" x14ac:dyDescent="0.35">
      <c r="A8" s="20">
        <f t="shared" si="0"/>
        <v>4</v>
      </c>
      <c r="B8" s="26" t="s">
        <v>13</v>
      </c>
      <c r="C8" s="22">
        <v>25</v>
      </c>
      <c r="D8" s="27" t="s">
        <v>37</v>
      </c>
      <c r="E8" s="22">
        <v>286.2</v>
      </c>
    </row>
    <row r="9" spans="1:5" s="24" customFormat="1" ht="22.5" customHeight="1" x14ac:dyDescent="0.35">
      <c r="A9" s="20">
        <f t="shared" si="0"/>
        <v>5</v>
      </c>
      <c r="B9" s="26" t="s">
        <v>14</v>
      </c>
      <c r="C9" s="22">
        <v>22</v>
      </c>
      <c r="D9" s="27" t="s">
        <v>38</v>
      </c>
      <c r="E9" s="23">
        <v>1262.8879999999999</v>
      </c>
    </row>
    <row r="10" spans="1:5" ht="19.5" customHeight="1" x14ac:dyDescent="0.35">
      <c r="A10" s="7">
        <f t="shared" si="0"/>
        <v>6</v>
      </c>
      <c r="B10" s="9" t="s">
        <v>15</v>
      </c>
      <c r="C10" s="5">
        <v>10</v>
      </c>
      <c r="D10" s="6" t="s">
        <v>39</v>
      </c>
      <c r="E10" s="5">
        <v>253.44</v>
      </c>
    </row>
    <row r="11" spans="1:5" s="24" customFormat="1" ht="21" customHeight="1" x14ac:dyDescent="0.35">
      <c r="A11" s="20">
        <f t="shared" si="0"/>
        <v>7</v>
      </c>
      <c r="B11" s="29" t="s">
        <v>16</v>
      </c>
      <c r="C11" s="22">
        <v>20</v>
      </c>
      <c r="D11" s="22" t="s">
        <v>40</v>
      </c>
      <c r="E11" s="22">
        <v>547.08000000000004</v>
      </c>
    </row>
    <row r="12" spans="1:5" s="24" customFormat="1" ht="21.75" customHeight="1" x14ac:dyDescent="0.35">
      <c r="A12" s="20">
        <f t="shared" si="0"/>
        <v>8</v>
      </c>
      <c r="B12" s="29" t="s">
        <v>17</v>
      </c>
      <c r="C12" s="22">
        <v>13</v>
      </c>
      <c r="D12" s="22" t="s">
        <v>41</v>
      </c>
      <c r="E12" s="22">
        <v>79.313000000000002</v>
      </c>
    </row>
    <row r="13" spans="1:5" s="24" customFormat="1" ht="20.25" customHeight="1" x14ac:dyDescent="0.35">
      <c r="A13" s="20">
        <f t="shared" si="0"/>
        <v>9</v>
      </c>
      <c r="B13" s="29" t="s">
        <v>18</v>
      </c>
      <c r="C13" s="22">
        <v>13</v>
      </c>
      <c r="D13" s="22" t="s">
        <v>42</v>
      </c>
      <c r="E13" s="23">
        <v>1132.4559999999999</v>
      </c>
    </row>
    <row r="14" spans="1:5" s="24" customFormat="1" ht="18.75" customHeight="1" x14ac:dyDescent="0.35">
      <c r="A14" s="20">
        <f t="shared" si="0"/>
        <v>10</v>
      </c>
      <c r="B14" s="25" t="s">
        <v>19</v>
      </c>
      <c r="C14" s="22">
        <v>24</v>
      </c>
      <c r="D14" s="22" t="s">
        <v>43</v>
      </c>
      <c r="E14" s="22">
        <v>811.32</v>
      </c>
    </row>
    <row r="15" spans="1:5" s="24" customFormat="1" ht="19.5" customHeight="1" x14ac:dyDescent="0.35">
      <c r="A15" s="20">
        <f t="shared" si="0"/>
        <v>11</v>
      </c>
      <c r="B15" s="21" t="s">
        <v>20</v>
      </c>
      <c r="C15" s="22">
        <v>42</v>
      </c>
      <c r="D15" s="22" t="s">
        <v>44</v>
      </c>
      <c r="E15" s="23">
        <v>1547.4480000000001</v>
      </c>
    </row>
    <row r="16" spans="1:5" s="24" customFormat="1" ht="18.75" customHeight="1" x14ac:dyDescent="0.35">
      <c r="A16" s="20">
        <f t="shared" si="0"/>
        <v>12</v>
      </c>
      <c r="B16" s="26" t="s">
        <v>21</v>
      </c>
      <c r="C16" s="22">
        <v>14</v>
      </c>
      <c r="D16" s="22" t="s">
        <v>45</v>
      </c>
      <c r="E16" s="22">
        <v>265.51</v>
      </c>
    </row>
    <row r="17" spans="1:10" s="24" customFormat="1" ht="18.75" customHeight="1" x14ac:dyDescent="0.35">
      <c r="A17" s="20">
        <f t="shared" si="0"/>
        <v>13</v>
      </c>
      <c r="B17" s="29" t="s">
        <v>22</v>
      </c>
      <c r="C17" s="22">
        <v>10</v>
      </c>
      <c r="D17" s="22" t="s">
        <v>46</v>
      </c>
      <c r="E17" s="22">
        <v>155.84</v>
      </c>
    </row>
    <row r="18" spans="1:10" s="24" customFormat="1" ht="18.75" customHeight="1" x14ac:dyDescent="0.35">
      <c r="A18" s="20">
        <f t="shared" si="0"/>
        <v>14</v>
      </c>
      <c r="B18" s="21" t="s">
        <v>23</v>
      </c>
      <c r="C18" s="22">
        <v>10</v>
      </c>
      <c r="D18" s="22" t="s">
        <v>47</v>
      </c>
      <c r="E18" s="22">
        <v>198.96</v>
      </c>
    </row>
    <row r="19" spans="1:10" s="24" customFormat="1" ht="21" x14ac:dyDescent="0.35">
      <c r="A19" s="20">
        <f t="shared" si="0"/>
        <v>15</v>
      </c>
      <c r="B19" s="21" t="s">
        <v>24</v>
      </c>
      <c r="C19" s="22">
        <v>25</v>
      </c>
      <c r="D19" s="27" t="s">
        <v>48</v>
      </c>
      <c r="E19" s="22">
        <v>38.54</v>
      </c>
    </row>
    <row r="20" spans="1:10" s="24" customFormat="1" ht="21" customHeight="1" x14ac:dyDescent="0.35">
      <c r="A20" s="20">
        <f t="shared" si="0"/>
        <v>16</v>
      </c>
      <c r="B20" s="48" t="s">
        <v>25</v>
      </c>
      <c r="C20" s="22">
        <v>46</v>
      </c>
      <c r="D20" s="22" t="s">
        <v>49</v>
      </c>
      <c r="E20" s="23">
        <v>1239.7460000000001</v>
      </c>
      <c r="F20" s="28">
        <f>E20+E21</f>
        <v>1326.1310000000001</v>
      </c>
    </row>
    <row r="21" spans="1:10" s="24" customFormat="1" ht="21" x14ac:dyDescent="0.35">
      <c r="A21" s="20">
        <f t="shared" si="0"/>
        <v>17</v>
      </c>
      <c r="B21" s="48"/>
      <c r="C21" s="22">
        <v>15</v>
      </c>
      <c r="D21" s="22" t="s">
        <v>49</v>
      </c>
      <c r="E21" s="22">
        <v>86.385000000000005</v>
      </c>
      <c r="G21" s="24">
        <f>C20+C21</f>
        <v>61</v>
      </c>
      <c r="H21" s="28">
        <f>E20+E21</f>
        <v>1326.1310000000001</v>
      </c>
    </row>
    <row r="22" spans="1:10" s="24" customFormat="1" ht="21" x14ac:dyDescent="0.35">
      <c r="A22" s="20">
        <f t="shared" si="0"/>
        <v>18</v>
      </c>
      <c r="B22" s="21" t="s">
        <v>26</v>
      </c>
      <c r="C22" s="22">
        <v>12</v>
      </c>
      <c r="D22" s="22" t="s">
        <v>50</v>
      </c>
      <c r="E22" s="22">
        <v>65.171999999999997</v>
      </c>
    </row>
    <row r="23" spans="1:10" ht="21" x14ac:dyDescent="0.35">
      <c r="A23" s="7">
        <f t="shared" si="0"/>
        <v>19</v>
      </c>
      <c r="B23" s="48" t="s">
        <v>27</v>
      </c>
      <c r="C23" s="22">
        <v>15</v>
      </c>
      <c r="D23" s="22" t="s">
        <v>51</v>
      </c>
      <c r="E23" s="22">
        <v>20.238</v>
      </c>
    </row>
    <row r="24" spans="1:10" ht="21" x14ac:dyDescent="0.35">
      <c r="A24" s="7">
        <f t="shared" si="0"/>
        <v>20</v>
      </c>
      <c r="B24" s="48"/>
      <c r="C24" s="22">
        <v>6</v>
      </c>
      <c r="D24" s="22" t="s">
        <v>51</v>
      </c>
      <c r="E24" s="22">
        <v>47.03</v>
      </c>
      <c r="G24">
        <f>E23+E24</f>
        <v>67.268000000000001</v>
      </c>
    </row>
    <row r="25" spans="1:10" s="24" customFormat="1" ht="21" x14ac:dyDescent="0.35">
      <c r="A25" s="20">
        <f t="shared" si="0"/>
        <v>21</v>
      </c>
      <c r="B25" s="25" t="s">
        <v>28</v>
      </c>
      <c r="C25" s="22">
        <v>29</v>
      </c>
      <c r="D25" s="22" t="s">
        <v>52</v>
      </c>
      <c r="E25" s="22">
        <v>607.72400000000005</v>
      </c>
    </row>
    <row r="26" spans="1:10" ht="21" x14ac:dyDescent="0.35">
      <c r="A26" s="7">
        <f t="shared" si="0"/>
        <v>22</v>
      </c>
      <c r="B26" s="9" t="s">
        <v>29</v>
      </c>
      <c r="C26" s="5">
        <v>24</v>
      </c>
      <c r="D26" s="5" t="s">
        <v>53</v>
      </c>
      <c r="E26" s="5">
        <v>150.14400000000001</v>
      </c>
    </row>
    <row r="27" spans="1:10" s="24" customFormat="1" ht="21" x14ac:dyDescent="0.35">
      <c r="A27" s="20">
        <f t="shared" si="0"/>
        <v>23</v>
      </c>
      <c r="B27" s="29" t="s">
        <v>30</v>
      </c>
      <c r="C27" s="22">
        <v>22</v>
      </c>
      <c r="D27" s="22" t="s">
        <v>54</v>
      </c>
      <c r="E27" s="22">
        <v>588.30200000000002</v>
      </c>
      <c r="J27" s="24" t="s">
        <v>63</v>
      </c>
    </row>
    <row r="28" spans="1:10" s="24" customFormat="1" ht="21" x14ac:dyDescent="0.35">
      <c r="A28" s="20">
        <f t="shared" si="0"/>
        <v>24</v>
      </c>
      <c r="B28" s="25" t="s">
        <v>31</v>
      </c>
      <c r="C28" s="22">
        <v>20</v>
      </c>
      <c r="D28" s="22" t="s">
        <v>55</v>
      </c>
      <c r="E28" s="23">
        <v>1503.9459999999999</v>
      </c>
    </row>
    <row r="29" spans="1:10" s="24" customFormat="1" ht="21" x14ac:dyDescent="0.35">
      <c r="A29" s="20">
        <f t="shared" si="0"/>
        <v>25</v>
      </c>
      <c r="B29" s="25" t="s">
        <v>32</v>
      </c>
      <c r="C29" s="22">
        <v>25</v>
      </c>
      <c r="D29" s="22" t="s">
        <v>56</v>
      </c>
      <c r="E29" s="22">
        <v>62.372999999999998</v>
      </c>
    </row>
    <row r="30" spans="1:10" ht="27" customHeight="1" x14ac:dyDescent="0.35">
      <c r="A30" s="63" t="s">
        <v>33</v>
      </c>
      <c r="B30" s="64"/>
      <c r="C30" s="18">
        <f>SUM(C5:C29)</f>
        <v>518</v>
      </c>
      <c r="D30" s="18"/>
      <c r="E30" s="19">
        <v>12180.33</v>
      </c>
    </row>
    <row r="31" spans="1:10" ht="18.75" x14ac:dyDescent="0.3">
      <c r="A31" s="67" t="s">
        <v>58</v>
      </c>
      <c r="B31" s="67"/>
      <c r="C31" s="67"/>
      <c r="D31" s="67"/>
      <c r="E31" s="67"/>
    </row>
    <row r="32" spans="1:10" ht="17.25" x14ac:dyDescent="0.3">
      <c r="A32" s="70" t="s">
        <v>59</v>
      </c>
      <c r="B32" s="70"/>
      <c r="C32" s="70"/>
      <c r="D32" s="70"/>
      <c r="E32" s="70"/>
      <c r="F32" s="30"/>
    </row>
    <row r="33" spans="1:6" s="34" customFormat="1" ht="26.25" x14ac:dyDescent="0.4">
      <c r="A33" s="31"/>
      <c r="B33" s="31"/>
      <c r="C33" s="31"/>
      <c r="D33" s="32" t="s">
        <v>4</v>
      </c>
      <c r="E33" s="32" t="s">
        <v>3</v>
      </c>
      <c r="F33" s="33" t="s">
        <v>60</v>
      </c>
    </row>
    <row r="34" spans="1:6" s="34" customFormat="1" ht="26.25" x14ac:dyDescent="0.4">
      <c r="D34" s="35">
        <v>25</v>
      </c>
      <c r="E34" s="36" t="s">
        <v>36</v>
      </c>
      <c r="F34" s="35">
        <v>261.57499999999999</v>
      </c>
    </row>
    <row r="35" spans="1:6" s="34" customFormat="1" ht="15" customHeight="1" x14ac:dyDescent="0.4">
      <c r="D35" s="37">
        <v>10</v>
      </c>
      <c r="E35" s="38" t="s">
        <v>39</v>
      </c>
      <c r="F35" s="37">
        <v>253.44</v>
      </c>
    </row>
    <row r="36" spans="1:6" s="34" customFormat="1" ht="15" customHeight="1" x14ac:dyDescent="0.4">
      <c r="D36" s="37">
        <v>24</v>
      </c>
      <c r="E36" s="37" t="s">
        <v>53</v>
      </c>
      <c r="F36" s="37">
        <v>150.14400000000001</v>
      </c>
    </row>
    <row r="37" spans="1:6" s="34" customFormat="1" ht="25.5" x14ac:dyDescent="0.35"/>
    <row r="38" spans="1:6" s="34" customFormat="1" ht="15" customHeight="1" x14ac:dyDescent="0.35"/>
    <row r="39" spans="1:6" ht="15" customHeight="1" x14ac:dyDescent="0.2"/>
    <row r="40" spans="1:6" ht="15" customHeight="1" x14ac:dyDescent="0.2"/>
    <row r="41" spans="1:6" ht="15" customHeight="1" x14ac:dyDescent="0.2"/>
    <row r="42" spans="1:6" ht="15" customHeight="1" x14ac:dyDescent="0.2"/>
    <row r="43" spans="1:6" ht="15" customHeight="1" x14ac:dyDescent="0.2"/>
    <row r="46" spans="1:6" ht="15" customHeight="1" x14ac:dyDescent="0.2"/>
    <row r="47" spans="1:6" ht="15" customHeight="1" x14ac:dyDescent="0.2"/>
    <row r="48" spans="1:6" ht="15" customHeight="1" x14ac:dyDescent="0.2"/>
    <row r="49" ht="15" customHeight="1" x14ac:dyDescent="0.2"/>
    <row r="50" ht="15" customHeight="1" x14ac:dyDescent="0.2"/>
  </sheetData>
  <mergeCells count="12">
    <mergeCell ref="B20:B21"/>
    <mergeCell ref="B23:B24"/>
    <mergeCell ref="A30:B30"/>
    <mergeCell ref="A31:E31"/>
    <mergeCell ref="A32:E32"/>
    <mergeCell ref="A1:E1"/>
    <mergeCell ref="A2:E2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6A6D2-5FC6-4FFE-8D2A-664A13E6122F}">
  <dimension ref="A1:J58"/>
  <sheetViews>
    <sheetView topLeftCell="A27" zoomScale="70" zoomScaleNormal="70" workbookViewId="0">
      <selection activeCell="X54" sqref="X54"/>
    </sheetView>
  </sheetViews>
  <sheetFormatPr defaultRowHeight="14.25" x14ac:dyDescent="0.2"/>
  <cols>
    <col min="1" max="1" width="8.75" customWidth="1"/>
    <col min="2" max="2" width="43.875" customWidth="1"/>
    <col min="3" max="3" width="14.125" customWidth="1"/>
    <col min="4" max="4" width="18.5" customWidth="1"/>
    <col min="5" max="5" width="55.125" customWidth="1"/>
  </cols>
  <sheetData>
    <row r="1" spans="1:5" ht="44.25" customHeight="1" x14ac:dyDescent="0.35">
      <c r="A1" s="65" t="s">
        <v>61</v>
      </c>
      <c r="B1" s="65"/>
      <c r="C1" s="65"/>
      <c r="D1" s="65"/>
      <c r="E1" s="65"/>
    </row>
    <row r="2" spans="1:5" ht="35.25" customHeight="1" x14ac:dyDescent="0.2">
      <c r="A2" s="68" t="s">
        <v>62</v>
      </c>
      <c r="B2" s="68"/>
      <c r="C2" s="68"/>
      <c r="D2" s="68"/>
      <c r="E2" s="68"/>
    </row>
    <row r="3" spans="1:5" x14ac:dyDescent="0.2">
      <c r="A3" s="73" t="s">
        <v>1</v>
      </c>
      <c r="B3" s="73" t="s">
        <v>7</v>
      </c>
      <c r="C3" s="73" t="s">
        <v>4</v>
      </c>
      <c r="D3" s="73" t="s">
        <v>3</v>
      </c>
      <c r="E3" s="73" t="s">
        <v>57</v>
      </c>
    </row>
    <row r="4" spans="1:5" ht="30.75" customHeight="1" x14ac:dyDescent="0.2">
      <c r="A4" s="73"/>
      <c r="B4" s="73"/>
      <c r="C4" s="73"/>
      <c r="D4" s="73"/>
      <c r="E4" s="73"/>
    </row>
    <row r="5" spans="1:5" ht="17.25" customHeight="1" x14ac:dyDescent="0.35">
      <c r="A5" s="7">
        <v>1</v>
      </c>
      <c r="B5" s="4" t="s">
        <v>10</v>
      </c>
      <c r="C5" s="5">
        <v>25</v>
      </c>
      <c r="D5" s="5" t="s">
        <v>34</v>
      </c>
      <c r="E5" s="5">
        <v>446.59399999999999</v>
      </c>
    </row>
    <row r="6" spans="1:5" ht="19.5" customHeight="1" x14ac:dyDescent="0.35">
      <c r="A6" s="7">
        <f>A5+1</f>
        <v>2</v>
      </c>
      <c r="B6" s="4" t="s">
        <v>64</v>
      </c>
      <c r="C6" s="5">
        <v>26</v>
      </c>
      <c r="D6" s="6" t="s">
        <v>35</v>
      </c>
      <c r="E6" s="5">
        <v>522.10599999999999</v>
      </c>
    </row>
    <row r="7" spans="1:5" ht="20.25" customHeight="1" x14ac:dyDescent="0.35">
      <c r="A7" s="7">
        <f t="shared" ref="A7:A27" si="0">A6+1</f>
        <v>3</v>
      </c>
      <c r="B7" s="4" t="s">
        <v>12</v>
      </c>
      <c r="C7" s="5">
        <v>25</v>
      </c>
      <c r="D7" s="6" t="s">
        <v>36</v>
      </c>
      <c r="E7" s="5">
        <v>261.57499999999999</v>
      </c>
    </row>
    <row r="8" spans="1:5" ht="18" customHeight="1" x14ac:dyDescent="0.35">
      <c r="A8" s="7">
        <f t="shared" si="0"/>
        <v>4</v>
      </c>
      <c r="B8" s="8" t="s">
        <v>13</v>
      </c>
      <c r="C8" s="5">
        <v>25</v>
      </c>
      <c r="D8" s="6" t="s">
        <v>37</v>
      </c>
      <c r="E8" s="5">
        <v>286.2</v>
      </c>
    </row>
    <row r="9" spans="1:5" ht="22.5" customHeight="1" x14ac:dyDescent="0.35">
      <c r="A9" s="7">
        <f t="shared" si="0"/>
        <v>5</v>
      </c>
      <c r="B9" s="8" t="s">
        <v>14</v>
      </c>
      <c r="C9" s="5">
        <v>22</v>
      </c>
      <c r="D9" s="6" t="s">
        <v>38</v>
      </c>
      <c r="E9" s="11">
        <v>1262.8879999999999</v>
      </c>
    </row>
    <row r="10" spans="1:5" ht="19.5" customHeight="1" x14ac:dyDescent="0.35">
      <c r="A10" s="7">
        <f t="shared" si="0"/>
        <v>6</v>
      </c>
      <c r="B10" s="9" t="s">
        <v>15</v>
      </c>
      <c r="C10" s="5">
        <v>10</v>
      </c>
      <c r="D10" s="6" t="s">
        <v>39</v>
      </c>
      <c r="E10" s="5">
        <v>253.44</v>
      </c>
    </row>
    <row r="11" spans="1:5" ht="21" customHeight="1" x14ac:dyDescent="0.35">
      <c r="A11" s="7">
        <f t="shared" si="0"/>
        <v>7</v>
      </c>
      <c r="B11" s="9" t="s">
        <v>16</v>
      </c>
      <c r="C11" s="5">
        <v>20</v>
      </c>
      <c r="D11" s="5" t="s">
        <v>40</v>
      </c>
      <c r="E11" s="5">
        <v>547.08000000000004</v>
      </c>
    </row>
    <row r="12" spans="1:5" ht="21.75" customHeight="1" x14ac:dyDescent="0.35">
      <c r="A12" s="7">
        <f t="shared" si="0"/>
        <v>8</v>
      </c>
      <c r="B12" s="9" t="s">
        <v>17</v>
      </c>
      <c r="C12" s="5">
        <v>13</v>
      </c>
      <c r="D12" s="5" t="s">
        <v>41</v>
      </c>
      <c r="E12" s="5">
        <v>79.313000000000002</v>
      </c>
    </row>
    <row r="13" spans="1:5" ht="20.25" customHeight="1" x14ac:dyDescent="0.35">
      <c r="A13" s="7">
        <f t="shared" si="0"/>
        <v>9</v>
      </c>
      <c r="B13" s="9" t="s">
        <v>18</v>
      </c>
      <c r="C13" s="5">
        <v>13</v>
      </c>
      <c r="D13" s="5" t="s">
        <v>42</v>
      </c>
      <c r="E13" s="11">
        <v>1132.4559999999999</v>
      </c>
    </row>
    <row r="14" spans="1:5" ht="18.75" customHeight="1" x14ac:dyDescent="0.35">
      <c r="A14" s="7">
        <f t="shared" si="0"/>
        <v>10</v>
      </c>
      <c r="B14" s="4" t="s">
        <v>19</v>
      </c>
      <c r="C14" s="5">
        <v>24</v>
      </c>
      <c r="D14" s="5" t="s">
        <v>43</v>
      </c>
      <c r="E14" s="5">
        <v>811.32</v>
      </c>
    </row>
    <row r="15" spans="1:5" ht="19.5" customHeight="1" x14ac:dyDescent="0.35">
      <c r="A15" s="7">
        <f t="shared" si="0"/>
        <v>11</v>
      </c>
      <c r="B15" s="10" t="s">
        <v>20</v>
      </c>
      <c r="C15" s="5">
        <v>42</v>
      </c>
      <c r="D15" s="5" t="s">
        <v>44</v>
      </c>
      <c r="E15" s="11">
        <v>1547.4480000000001</v>
      </c>
    </row>
    <row r="16" spans="1:5" ht="18.75" customHeight="1" x14ac:dyDescent="0.35">
      <c r="A16" s="7">
        <f t="shared" si="0"/>
        <v>12</v>
      </c>
      <c r="B16" s="8" t="s">
        <v>21</v>
      </c>
      <c r="C16" s="5">
        <v>14</v>
      </c>
      <c r="D16" s="5" t="s">
        <v>45</v>
      </c>
      <c r="E16" s="5">
        <v>265.51</v>
      </c>
    </row>
    <row r="17" spans="1:10" ht="18.75" customHeight="1" x14ac:dyDescent="0.35">
      <c r="A17" s="7">
        <f t="shared" si="0"/>
        <v>13</v>
      </c>
      <c r="B17" s="9" t="s">
        <v>22</v>
      </c>
      <c r="C17" s="5">
        <v>10</v>
      </c>
      <c r="D17" s="5" t="s">
        <v>46</v>
      </c>
      <c r="E17" s="5">
        <v>155.84</v>
      </c>
    </row>
    <row r="18" spans="1:10" ht="18.75" customHeight="1" x14ac:dyDescent="0.35">
      <c r="A18" s="7">
        <f t="shared" si="0"/>
        <v>14</v>
      </c>
      <c r="B18" s="10" t="s">
        <v>23</v>
      </c>
      <c r="C18" s="5">
        <v>10</v>
      </c>
      <c r="D18" s="5" t="s">
        <v>47</v>
      </c>
      <c r="E18" s="5">
        <v>198.96</v>
      </c>
    </row>
    <row r="19" spans="1:10" ht="21" x14ac:dyDescent="0.35">
      <c r="A19" s="7">
        <f t="shared" si="0"/>
        <v>15</v>
      </c>
      <c r="B19" s="10" t="s">
        <v>24</v>
      </c>
      <c r="C19" s="5">
        <v>25</v>
      </c>
      <c r="D19" s="6" t="s">
        <v>48</v>
      </c>
      <c r="E19" s="5">
        <v>38.54</v>
      </c>
    </row>
    <row r="20" spans="1:10" s="43" customFormat="1" ht="21" x14ac:dyDescent="0.35">
      <c r="A20" s="39" t="e">
        <f>#REF!+1</f>
        <v>#REF!</v>
      </c>
      <c r="B20" s="40"/>
      <c r="C20" s="41">
        <v>61</v>
      </c>
      <c r="D20" s="41" t="s">
        <v>49</v>
      </c>
      <c r="E20" s="42">
        <f>SUM(E19:E19)</f>
        <v>38.54</v>
      </c>
    </row>
    <row r="21" spans="1:10" ht="21" x14ac:dyDescent="0.35">
      <c r="A21" s="7" t="e">
        <f>A20+1</f>
        <v>#REF!</v>
      </c>
      <c r="B21" s="10" t="s">
        <v>26</v>
      </c>
      <c r="C21" s="5">
        <v>12</v>
      </c>
      <c r="D21" s="5" t="s">
        <v>50</v>
      </c>
      <c r="E21" s="5">
        <v>65.171999999999997</v>
      </c>
    </row>
    <row r="22" spans="1:10" ht="21" x14ac:dyDescent="0.35">
      <c r="A22" s="7" t="e">
        <f>#REF!+1</f>
        <v>#REF!</v>
      </c>
      <c r="B22" s="8"/>
      <c r="C22" s="5">
        <v>21</v>
      </c>
      <c r="D22" s="5" t="s">
        <v>51</v>
      </c>
      <c r="E22" s="5">
        <v>67.268000000000001</v>
      </c>
    </row>
    <row r="23" spans="1:10" ht="21" x14ac:dyDescent="0.35">
      <c r="A23" s="7" t="e">
        <f>A22+1</f>
        <v>#REF!</v>
      </c>
      <c r="B23" s="4" t="s">
        <v>28</v>
      </c>
      <c r="C23" s="5">
        <v>29</v>
      </c>
      <c r="D23" s="5" t="s">
        <v>52</v>
      </c>
      <c r="E23" s="5">
        <v>607.72400000000005</v>
      </c>
    </row>
    <row r="24" spans="1:10" ht="21" x14ac:dyDescent="0.35">
      <c r="A24" s="7" t="e">
        <f t="shared" si="0"/>
        <v>#REF!</v>
      </c>
      <c r="B24" s="9" t="s">
        <v>29</v>
      </c>
      <c r="C24" s="5">
        <v>24</v>
      </c>
      <c r="D24" s="5" t="s">
        <v>53</v>
      </c>
      <c r="E24" s="5">
        <v>150.14400000000001</v>
      </c>
    </row>
    <row r="25" spans="1:10" ht="21" x14ac:dyDescent="0.35">
      <c r="A25" s="7" t="e">
        <f t="shared" si="0"/>
        <v>#REF!</v>
      </c>
      <c r="B25" s="9" t="s">
        <v>30</v>
      </c>
      <c r="C25" s="5">
        <v>22</v>
      </c>
      <c r="D25" s="5" t="s">
        <v>54</v>
      </c>
      <c r="E25" s="5">
        <v>588.30200000000002</v>
      </c>
      <c r="J25" t="s">
        <v>63</v>
      </c>
    </row>
    <row r="26" spans="1:10" ht="21" x14ac:dyDescent="0.35">
      <c r="A26" s="7" t="e">
        <f t="shared" si="0"/>
        <v>#REF!</v>
      </c>
      <c r="B26" s="4" t="s">
        <v>31</v>
      </c>
      <c r="C26" s="5">
        <v>20</v>
      </c>
      <c r="D26" s="5" t="s">
        <v>55</v>
      </c>
      <c r="E26" s="11">
        <v>1503.9459999999999</v>
      </c>
    </row>
    <row r="27" spans="1:10" ht="21" x14ac:dyDescent="0.35">
      <c r="A27" s="7" t="e">
        <f t="shared" si="0"/>
        <v>#REF!</v>
      </c>
      <c r="B27" s="4" t="s">
        <v>32</v>
      </c>
      <c r="C27" s="5">
        <v>25</v>
      </c>
      <c r="D27" s="5" t="s">
        <v>56</v>
      </c>
      <c r="E27" s="5">
        <v>62.372999999999998</v>
      </c>
    </row>
    <row r="28" spans="1:10" ht="27" customHeight="1" x14ac:dyDescent="0.35">
      <c r="A28" s="71" t="s">
        <v>33</v>
      </c>
      <c r="B28" s="72"/>
      <c r="C28" s="44">
        <f>SUM(C5:C27)</f>
        <v>518</v>
      </c>
      <c r="D28" s="44"/>
      <c r="E28" s="45">
        <v>12180.33</v>
      </c>
    </row>
    <row r="29" spans="1:10" ht="18.75" x14ac:dyDescent="0.3">
      <c r="A29" s="67" t="s">
        <v>58</v>
      </c>
      <c r="B29" s="67"/>
      <c r="C29" s="67"/>
      <c r="D29" s="67"/>
      <c r="E29" s="67"/>
    </row>
    <row r="30" spans="1:10" ht="17.25" x14ac:dyDescent="0.3">
      <c r="A30" s="56" t="s">
        <v>59</v>
      </c>
      <c r="B30" s="56"/>
      <c r="C30" s="56"/>
      <c r="D30" s="56"/>
      <c r="E30" s="56"/>
    </row>
    <row r="32" spans="1:10" ht="15" customHeight="1" x14ac:dyDescent="0.2"/>
    <row r="33" spans="3:5" ht="15" customHeight="1" x14ac:dyDescent="0.2"/>
    <row r="34" spans="3:5" ht="18" x14ac:dyDescent="0.25">
      <c r="C34" s="46" t="s">
        <v>3</v>
      </c>
      <c r="D34" s="46" t="s">
        <v>4</v>
      </c>
      <c r="E34" s="46" t="s">
        <v>60</v>
      </c>
    </row>
    <row r="35" spans="3:5" ht="15" customHeight="1" x14ac:dyDescent="0.25">
      <c r="C35" s="46" t="s">
        <v>34</v>
      </c>
      <c r="D35" s="46">
        <v>25</v>
      </c>
      <c r="E35" s="46">
        <v>446.59399999999999</v>
      </c>
    </row>
    <row r="36" spans="3:5" ht="15" customHeight="1" x14ac:dyDescent="0.25">
      <c r="C36" s="46" t="s">
        <v>35</v>
      </c>
      <c r="D36" s="46">
        <v>26</v>
      </c>
      <c r="E36" s="46">
        <v>522.10599999999999</v>
      </c>
    </row>
    <row r="37" spans="3:5" ht="15" customHeight="1" x14ac:dyDescent="0.25">
      <c r="C37" s="46" t="s">
        <v>36</v>
      </c>
      <c r="D37" s="46">
        <v>25</v>
      </c>
      <c r="E37" s="46">
        <v>261.57499999999999</v>
      </c>
    </row>
    <row r="38" spans="3:5" ht="15" customHeight="1" x14ac:dyDescent="0.25">
      <c r="C38" s="46" t="s">
        <v>37</v>
      </c>
      <c r="D38" s="46">
        <v>25</v>
      </c>
      <c r="E38" s="46">
        <v>286.2</v>
      </c>
    </row>
    <row r="39" spans="3:5" ht="15" customHeight="1" x14ac:dyDescent="0.25">
      <c r="C39" s="46" t="s">
        <v>38</v>
      </c>
      <c r="D39" s="46">
        <v>22</v>
      </c>
      <c r="E39" s="46">
        <v>1262.8879999999999</v>
      </c>
    </row>
    <row r="40" spans="3:5" ht="18" x14ac:dyDescent="0.25">
      <c r="C40" s="46" t="s">
        <v>39</v>
      </c>
      <c r="D40" s="46">
        <v>10</v>
      </c>
      <c r="E40" s="46">
        <v>253.44</v>
      </c>
    </row>
    <row r="41" spans="3:5" ht="18" x14ac:dyDescent="0.25">
      <c r="C41" s="46" t="s">
        <v>40</v>
      </c>
      <c r="D41" s="46">
        <v>20</v>
      </c>
      <c r="E41" s="46">
        <v>547.08000000000004</v>
      </c>
    </row>
    <row r="42" spans="3:5" ht="15" customHeight="1" x14ac:dyDescent="0.25">
      <c r="C42" s="46" t="s">
        <v>41</v>
      </c>
      <c r="D42" s="46">
        <v>13</v>
      </c>
      <c r="E42" s="46">
        <v>79.313000000000002</v>
      </c>
    </row>
    <row r="43" spans="3:5" ht="15" customHeight="1" x14ac:dyDescent="0.25">
      <c r="C43" s="46" t="s">
        <v>42</v>
      </c>
      <c r="D43" s="46">
        <v>13</v>
      </c>
      <c r="E43" s="46">
        <v>1132.4559999999999</v>
      </c>
    </row>
    <row r="44" spans="3:5" ht="15" customHeight="1" x14ac:dyDescent="0.25">
      <c r="C44" s="46" t="s">
        <v>43</v>
      </c>
      <c r="D44" s="46">
        <v>24</v>
      </c>
      <c r="E44" s="46">
        <v>811.32</v>
      </c>
    </row>
    <row r="45" spans="3:5" ht="15" customHeight="1" x14ac:dyDescent="0.25">
      <c r="C45" s="46" t="s">
        <v>44</v>
      </c>
      <c r="D45" s="46">
        <v>42</v>
      </c>
      <c r="E45" s="46">
        <v>1547.4480000000001</v>
      </c>
    </row>
    <row r="46" spans="3:5" ht="15" customHeight="1" x14ac:dyDescent="0.25">
      <c r="C46" s="46" t="s">
        <v>45</v>
      </c>
      <c r="D46" s="46">
        <v>14</v>
      </c>
      <c r="E46" s="46">
        <v>265.51</v>
      </c>
    </row>
    <row r="47" spans="3:5" ht="18" x14ac:dyDescent="0.25">
      <c r="C47" s="46" t="s">
        <v>46</v>
      </c>
      <c r="D47" s="46">
        <v>10</v>
      </c>
      <c r="E47" s="46">
        <v>155.84</v>
      </c>
    </row>
    <row r="48" spans="3:5" ht="18" x14ac:dyDescent="0.25">
      <c r="C48" s="46" t="s">
        <v>47</v>
      </c>
      <c r="D48" s="46">
        <v>10</v>
      </c>
      <c r="E48" s="46">
        <v>198.96</v>
      </c>
    </row>
    <row r="49" spans="3:5" ht="18" x14ac:dyDescent="0.25">
      <c r="C49" s="46" t="s">
        <v>48</v>
      </c>
      <c r="D49" s="46">
        <v>25</v>
      </c>
      <c r="E49" s="46">
        <v>38.54</v>
      </c>
    </row>
    <row r="50" spans="3:5" ht="18" x14ac:dyDescent="0.25">
      <c r="C50" s="46" t="s">
        <v>49</v>
      </c>
      <c r="D50" s="46">
        <v>61</v>
      </c>
      <c r="E50" s="46">
        <v>38.54</v>
      </c>
    </row>
    <row r="51" spans="3:5" ht="18" x14ac:dyDescent="0.25">
      <c r="C51" s="46" t="s">
        <v>50</v>
      </c>
      <c r="D51" s="46">
        <v>12</v>
      </c>
      <c r="E51" s="46">
        <v>65.171999999999997</v>
      </c>
    </row>
    <row r="52" spans="3:5" ht="18" x14ac:dyDescent="0.25">
      <c r="C52" s="46" t="s">
        <v>51</v>
      </c>
      <c r="D52" s="46">
        <v>21</v>
      </c>
      <c r="E52" s="46">
        <v>67.268000000000001</v>
      </c>
    </row>
    <row r="53" spans="3:5" ht="18" x14ac:dyDescent="0.25">
      <c r="C53" s="46" t="s">
        <v>52</v>
      </c>
      <c r="D53" s="46">
        <v>29</v>
      </c>
      <c r="E53" s="46">
        <v>607.72400000000005</v>
      </c>
    </row>
    <row r="54" spans="3:5" ht="18" x14ac:dyDescent="0.25">
      <c r="C54" s="46" t="s">
        <v>53</v>
      </c>
      <c r="D54" s="46">
        <v>24</v>
      </c>
      <c r="E54" s="46">
        <v>150.14400000000001</v>
      </c>
    </row>
    <row r="55" spans="3:5" ht="18" x14ac:dyDescent="0.25">
      <c r="C55" s="46" t="s">
        <v>54</v>
      </c>
      <c r="D55" s="46">
        <v>22</v>
      </c>
      <c r="E55" s="46">
        <v>588.30200000000002</v>
      </c>
    </row>
    <row r="56" spans="3:5" ht="18" x14ac:dyDescent="0.25">
      <c r="C56" s="46" t="s">
        <v>55</v>
      </c>
      <c r="D56" s="46">
        <v>20</v>
      </c>
      <c r="E56" s="46">
        <v>1503.9459999999999</v>
      </c>
    </row>
    <row r="57" spans="3:5" ht="18" x14ac:dyDescent="0.25">
      <c r="C57" s="46" t="s">
        <v>56</v>
      </c>
      <c r="D57" s="46">
        <v>25</v>
      </c>
      <c r="E57" s="46">
        <v>62.372999999999998</v>
      </c>
    </row>
    <row r="58" spans="3:5" ht="18" x14ac:dyDescent="0.25">
      <c r="C58" s="46"/>
      <c r="D58" s="46"/>
      <c r="E58" s="46"/>
    </row>
  </sheetData>
  <mergeCells count="10">
    <mergeCell ref="A28:B28"/>
    <mergeCell ref="A29:E29"/>
    <mergeCell ref="A30:E30"/>
    <mergeCell ref="A1:E1"/>
    <mergeCell ref="A2:E2"/>
    <mergeCell ref="A3:A4"/>
    <mergeCell ref="B3:B4"/>
    <mergeCell ref="C3:C4"/>
    <mergeCell ref="D3:D4"/>
    <mergeCell ref="E3:E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3504C-CC8F-468A-BD6B-C4E3CBD76C58}">
  <sheetPr>
    <pageSetUpPr fitToPage="1"/>
  </sheetPr>
  <dimension ref="A1:J26"/>
  <sheetViews>
    <sheetView zoomScale="90" zoomScaleNormal="90" workbookViewId="0">
      <selection activeCell="E6" sqref="E6"/>
    </sheetView>
  </sheetViews>
  <sheetFormatPr defaultColWidth="21.125" defaultRowHeight="14.25" x14ac:dyDescent="0.2"/>
  <sheetData>
    <row r="1" spans="1:5" ht="42" x14ac:dyDescent="0.2">
      <c r="A1" s="47" t="s">
        <v>1</v>
      </c>
      <c r="B1" s="47" t="s">
        <v>7</v>
      </c>
      <c r="C1" s="47" t="s">
        <v>4</v>
      </c>
      <c r="D1" s="47" t="s">
        <v>3</v>
      </c>
      <c r="E1" s="47" t="s">
        <v>70</v>
      </c>
    </row>
    <row r="2" spans="1:5" ht="21" x14ac:dyDescent="0.35">
      <c r="A2" s="7">
        <v>1</v>
      </c>
      <c r="B2" s="4" t="s">
        <v>10</v>
      </c>
      <c r="C2" s="5">
        <v>25</v>
      </c>
      <c r="D2" s="5" t="s">
        <v>34</v>
      </c>
      <c r="E2" s="5">
        <v>446.59399999999999</v>
      </c>
    </row>
    <row r="3" spans="1:5" ht="21" x14ac:dyDescent="0.35">
      <c r="A3" s="7">
        <f>A2+1</f>
        <v>2</v>
      </c>
      <c r="B3" s="4" t="s">
        <v>11</v>
      </c>
      <c r="C3" s="5">
        <v>26</v>
      </c>
      <c r="D3" s="6" t="s">
        <v>35</v>
      </c>
      <c r="E3" s="5">
        <v>522.10599999999999</v>
      </c>
    </row>
    <row r="4" spans="1:5" ht="21" x14ac:dyDescent="0.35">
      <c r="A4" s="7">
        <f t="shared" ref="A4:A26" si="0">A3+1</f>
        <v>3</v>
      </c>
      <c r="B4" s="4" t="s">
        <v>12</v>
      </c>
      <c r="C4" s="5">
        <v>25</v>
      </c>
      <c r="D4" s="6" t="s">
        <v>36</v>
      </c>
      <c r="E4" s="5">
        <v>261.57499999999999</v>
      </c>
    </row>
    <row r="5" spans="1:5" ht="21" x14ac:dyDescent="0.35">
      <c r="A5" s="7">
        <f t="shared" si="0"/>
        <v>4</v>
      </c>
      <c r="B5" s="8" t="s">
        <v>13</v>
      </c>
      <c r="C5" s="5">
        <v>25</v>
      </c>
      <c r="D5" s="6" t="s">
        <v>37</v>
      </c>
      <c r="E5" s="5">
        <v>286.2</v>
      </c>
    </row>
    <row r="6" spans="1:5" ht="21" x14ac:dyDescent="0.35">
      <c r="A6" s="7">
        <f t="shared" si="0"/>
        <v>5</v>
      </c>
      <c r="B6" s="8" t="s">
        <v>14</v>
      </c>
      <c r="C6" s="5">
        <v>22</v>
      </c>
      <c r="D6" s="6" t="s">
        <v>38</v>
      </c>
      <c r="E6" s="11">
        <v>1262.8879999999999</v>
      </c>
    </row>
    <row r="7" spans="1:5" ht="21" x14ac:dyDescent="0.35">
      <c r="A7" s="7">
        <f t="shared" si="0"/>
        <v>6</v>
      </c>
      <c r="B7" s="9" t="s">
        <v>15</v>
      </c>
      <c r="C7" s="5">
        <v>10</v>
      </c>
      <c r="D7" s="6" t="s">
        <v>39</v>
      </c>
      <c r="E7" s="5">
        <v>253.44</v>
      </c>
    </row>
    <row r="8" spans="1:5" ht="21" x14ac:dyDescent="0.35">
      <c r="A8" s="7">
        <f t="shared" si="0"/>
        <v>7</v>
      </c>
      <c r="B8" s="9" t="s">
        <v>16</v>
      </c>
      <c r="C8" s="5">
        <v>20</v>
      </c>
      <c r="D8" s="5" t="s">
        <v>40</v>
      </c>
      <c r="E8" s="5">
        <v>547.08000000000004</v>
      </c>
    </row>
    <row r="9" spans="1:5" ht="21" x14ac:dyDescent="0.35">
      <c r="A9" s="7">
        <f t="shared" si="0"/>
        <v>8</v>
      </c>
      <c r="B9" s="9" t="s">
        <v>17</v>
      </c>
      <c r="C9" s="5">
        <v>13</v>
      </c>
      <c r="D9" s="5" t="s">
        <v>41</v>
      </c>
      <c r="E9" s="5">
        <v>79.313000000000002</v>
      </c>
    </row>
    <row r="10" spans="1:5" ht="21" x14ac:dyDescent="0.35">
      <c r="A10" s="7">
        <f t="shared" si="0"/>
        <v>9</v>
      </c>
      <c r="B10" s="9" t="s">
        <v>18</v>
      </c>
      <c r="C10" s="5">
        <v>13</v>
      </c>
      <c r="D10" s="5" t="s">
        <v>42</v>
      </c>
      <c r="E10" s="11">
        <v>1132.4559999999999</v>
      </c>
    </row>
    <row r="11" spans="1:5" ht="21" x14ac:dyDescent="0.35">
      <c r="A11" s="7">
        <f t="shared" si="0"/>
        <v>10</v>
      </c>
      <c r="B11" s="4" t="s">
        <v>19</v>
      </c>
      <c r="C11" s="5">
        <v>24</v>
      </c>
      <c r="D11" s="5" t="s">
        <v>43</v>
      </c>
      <c r="E11" s="5">
        <v>811.32</v>
      </c>
    </row>
    <row r="12" spans="1:5" ht="21" x14ac:dyDescent="0.35">
      <c r="A12" s="7">
        <f t="shared" si="0"/>
        <v>11</v>
      </c>
      <c r="B12" s="10" t="s">
        <v>20</v>
      </c>
      <c r="C12" s="5">
        <v>42</v>
      </c>
      <c r="D12" s="5" t="s">
        <v>44</v>
      </c>
      <c r="E12" s="11">
        <v>1547.4480000000001</v>
      </c>
    </row>
    <row r="13" spans="1:5" ht="21" x14ac:dyDescent="0.35">
      <c r="A13" s="7">
        <f t="shared" si="0"/>
        <v>12</v>
      </c>
      <c r="B13" s="8" t="s">
        <v>21</v>
      </c>
      <c r="C13" s="5">
        <v>14</v>
      </c>
      <c r="D13" s="5" t="s">
        <v>45</v>
      </c>
      <c r="E13" s="5">
        <v>265.51</v>
      </c>
    </row>
    <row r="14" spans="1:5" ht="21" x14ac:dyDescent="0.35">
      <c r="A14" s="7">
        <f t="shared" si="0"/>
        <v>13</v>
      </c>
      <c r="B14" s="9" t="s">
        <v>22</v>
      </c>
      <c r="C14" s="5">
        <v>10</v>
      </c>
      <c r="D14" s="5" t="s">
        <v>46</v>
      </c>
      <c r="E14" s="5">
        <v>155.84</v>
      </c>
    </row>
    <row r="15" spans="1:5" ht="21" x14ac:dyDescent="0.35">
      <c r="A15" s="7">
        <f t="shared" si="0"/>
        <v>14</v>
      </c>
      <c r="B15" s="10" t="s">
        <v>23</v>
      </c>
      <c r="C15" s="5">
        <v>10</v>
      </c>
      <c r="D15" s="5" t="s">
        <v>47</v>
      </c>
      <c r="E15" s="5">
        <v>198.96</v>
      </c>
    </row>
    <row r="16" spans="1:5" ht="21" x14ac:dyDescent="0.35">
      <c r="A16" s="7">
        <f t="shared" si="0"/>
        <v>15</v>
      </c>
      <c r="B16" s="10" t="s">
        <v>24</v>
      </c>
      <c r="C16" s="5">
        <v>25</v>
      </c>
      <c r="D16" s="6" t="s">
        <v>48</v>
      </c>
      <c r="E16" s="5">
        <v>38.54</v>
      </c>
    </row>
    <row r="17" spans="1:10" ht="21" x14ac:dyDescent="0.35">
      <c r="A17" s="7">
        <f t="shared" si="0"/>
        <v>16</v>
      </c>
      <c r="B17" s="48" t="s">
        <v>25</v>
      </c>
      <c r="C17" s="5">
        <v>46</v>
      </c>
      <c r="D17" s="5" t="s">
        <v>49</v>
      </c>
      <c r="E17" s="11">
        <v>1239.7460000000001</v>
      </c>
    </row>
    <row r="18" spans="1:10" ht="21" x14ac:dyDescent="0.35">
      <c r="A18" s="7">
        <f t="shared" si="0"/>
        <v>17</v>
      </c>
      <c r="B18" s="48"/>
      <c r="C18" s="5">
        <v>15</v>
      </c>
      <c r="D18" s="5" t="s">
        <v>49</v>
      </c>
      <c r="E18" s="5">
        <v>86.385000000000005</v>
      </c>
    </row>
    <row r="19" spans="1:10" ht="21" x14ac:dyDescent="0.35">
      <c r="A19" s="7">
        <f t="shared" si="0"/>
        <v>18</v>
      </c>
      <c r="B19" s="10" t="s">
        <v>26</v>
      </c>
      <c r="C19" s="5">
        <v>12</v>
      </c>
      <c r="D19" s="5" t="s">
        <v>50</v>
      </c>
      <c r="E19" s="5">
        <v>65.171999999999997</v>
      </c>
    </row>
    <row r="20" spans="1:10" ht="21" x14ac:dyDescent="0.35">
      <c r="A20" s="7">
        <f t="shared" si="0"/>
        <v>19</v>
      </c>
      <c r="B20" s="48" t="s">
        <v>27</v>
      </c>
      <c r="C20" s="5">
        <v>15</v>
      </c>
      <c r="D20" s="5" t="s">
        <v>51</v>
      </c>
      <c r="E20" s="5">
        <v>20.238</v>
      </c>
    </row>
    <row r="21" spans="1:10" ht="21" x14ac:dyDescent="0.35">
      <c r="A21" s="7">
        <f t="shared" si="0"/>
        <v>20</v>
      </c>
      <c r="B21" s="48"/>
      <c r="C21" s="5">
        <v>6</v>
      </c>
      <c r="D21" s="5" t="s">
        <v>51</v>
      </c>
      <c r="E21" s="5">
        <v>47.03</v>
      </c>
    </row>
    <row r="22" spans="1:10" ht="21" x14ac:dyDescent="0.35">
      <c r="A22" s="7">
        <f t="shared" si="0"/>
        <v>21</v>
      </c>
      <c r="B22" s="4" t="s">
        <v>28</v>
      </c>
      <c r="C22" s="5">
        <v>29</v>
      </c>
      <c r="D22" s="5" t="s">
        <v>52</v>
      </c>
      <c r="E22" s="5">
        <v>607.72400000000005</v>
      </c>
    </row>
    <row r="23" spans="1:10" ht="21" x14ac:dyDescent="0.35">
      <c r="A23" s="7">
        <f t="shared" si="0"/>
        <v>22</v>
      </c>
      <c r="B23" s="9" t="s">
        <v>29</v>
      </c>
      <c r="C23" s="5">
        <v>24</v>
      </c>
      <c r="D23" s="5" t="s">
        <v>53</v>
      </c>
      <c r="E23" s="5">
        <v>150.14400000000001</v>
      </c>
    </row>
    <row r="24" spans="1:10" ht="21" x14ac:dyDescent="0.35">
      <c r="A24" s="7">
        <f t="shared" si="0"/>
        <v>23</v>
      </c>
      <c r="B24" s="9" t="s">
        <v>30</v>
      </c>
      <c r="C24" s="5">
        <v>22</v>
      </c>
      <c r="D24" s="5" t="s">
        <v>54</v>
      </c>
      <c r="E24" s="5">
        <v>588.30200000000002</v>
      </c>
      <c r="J24" t="s">
        <v>63</v>
      </c>
    </row>
    <row r="25" spans="1:10" ht="21" x14ac:dyDescent="0.35">
      <c r="A25" s="7">
        <f t="shared" si="0"/>
        <v>24</v>
      </c>
      <c r="B25" s="4" t="s">
        <v>31</v>
      </c>
      <c r="C25" s="5">
        <v>20</v>
      </c>
      <c r="D25" s="5" t="s">
        <v>55</v>
      </c>
      <c r="E25" s="11">
        <v>1503.9459999999999</v>
      </c>
    </row>
    <row r="26" spans="1:10" ht="21" x14ac:dyDescent="0.35">
      <c r="A26" s="7">
        <f t="shared" si="0"/>
        <v>25</v>
      </c>
      <c r="B26" s="4" t="s">
        <v>32</v>
      </c>
      <c r="C26" s="5">
        <v>25</v>
      </c>
      <c r="D26" s="5" t="s">
        <v>56</v>
      </c>
      <c r="E26" s="5">
        <v>62.372999999999998</v>
      </c>
    </row>
  </sheetData>
  <mergeCells count="2">
    <mergeCell ref="B17:B18"/>
    <mergeCell ref="B20:B21"/>
  </mergeCells>
  <pageMargins left="0.7" right="0.7" top="0.75" bottom="0.75" header="0.3" footer="0.3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2</vt:i4>
      </vt:variant>
    </vt:vector>
  </HeadingPairs>
  <TitlesOfParts>
    <vt:vector size="7" baseType="lpstr">
      <vt:lpstr>สถิติปีงบ</vt:lpstr>
      <vt:lpstr>ตารางที่ 29 </vt:lpstr>
      <vt:lpstr>ตารางที่ 29  (2)</vt:lpstr>
      <vt:lpstr>ตารางที่ 29  (3)</vt:lpstr>
      <vt:lpstr>PW</vt:lpstr>
      <vt:lpstr>PW!Print_Area</vt:lpstr>
      <vt:lpstr>'ตารางที่ 29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Supattra Prangthong</dc:creator>
  <cp:lastModifiedBy>นฤทัย พอกพูน</cp:lastModifiedBy>
  <cp:lastPrinted>2026-06-16T05:05:22Z</cp:lastPrinted>
  <dcterms:created xsi:type="dcterms:W3CDTF">2026-03-27T02:39:11Z</dcterms:created>
  <dcterms:modified xsi:type="dcterms:W3CDTF">2026-07-03T08:08:54Z</dcterms:modified>
</cp:coreProperties>
</file>