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C51A8312-E204-4EF9-8010-2CC8A16153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6" sheetId="1" r:id="rId1"/>
  </sheets>
  <definedNames>
    <definedName name="_xlnm.Print_Titles" localSheetId="0">'36'!$4:$7</definedName>
  </definedNames>
  <calcPr calcId="191029"/>
</workbook>
</file>

<file path=xl/calcChain.xml><?xml version="1.0" encoding="utf-8"?>
<calcChain xmlns="http://schemas.openxmlformats.org/spreadsheetml/2006/main">
  <c r="C71" i="1" l="1"/>
  <c r="D71" i="1"/>
  <c r="E71" i="1"/>
  <c r="B71" i="1"/>
  <c r="G70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6" i="1"/>
  <c r="G67" i="1"/>
  <c r="G68" i="1"/>
  <c r="G69" i="1"/>
  <c r="G8" i="1"/>
  <c r="F3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9" i="1"/>
  <c r="F40" i="1"/>
  <c r="F41" i="1"/>
  <c r="F42" i="1"/>
  <c r="F43" i="1"/>
  <c r="F44" i="1"/>
  <c r="F46" i="1"/>
  <c r="F47" i="1"/>
  <c r="F48" i="1"/>
  <c r="F49" i="1"/>
  <c r="F52" i="1"/>
  <c r="F53" i="1"/>
  <c r="F54" i="1"/>
  <c r="F55" i="1"/>
  <c r="F56" i="1"/>
  <c r="F57" i="1"/>
  <c r="F58" i="1"/>
  <c r="F66" i="1"/>
  <c r="F68" i="1"/>
  <c r="F69" i="1"/>
  <c r="F70" i="1"/>
  <c r="F8" i="1"/>
  <c r="G71" i="1" l="1"/>
  <c r="F71" i="1"/>
</calcChain>
</file>

<file path=xl/sharedStrings.xml><?xml version="1.0" encoding="utf-8"?>
<sst xmlns="http://schemas.openxmlformats.org/spreadsheetml/2006/main" count="150" uniqueCount="136">
  <si>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</si>
  <si>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</si>
  <si>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</si>
  <si>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</si>
  <si>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</si>
  <si>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</si>
  <si>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</si>
  <si>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</si>
  <si>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</si>
  <si>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</si>
  <si>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</si>
  <si>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</si>
  <si>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อาร์เจนตินา</t>
  </si>
  <si>
    <t>Argentina</t>
  </si>
  <si>
    <t>ออสเตรเลีย</t>
  </si>
  <si>
    <t>Australia</t>
  </si>
  <si>
    <t>ออสเตรีย</t>
  </si>
  <si>
    <t>Austria</t>
  </si>
  <si>
    <t>บราซิล</t>
  </si>
  <si>
    <t>Brazil</t>
  </si>
  <si>
    <t>กัมพูชา</t>
  </si>
  <si>
    <t>Cambodia</t>
  </si>
  <si>
    <t>แคเมอรูน</t>
  </si>
  <si>
    <t>Cameroon</t>
  </si>
  <si>
    <t>แคนาดา</t>
  </si>
  <si>
    <t>Canada</t>
  </si>
  <si>
    <t>จีน</t>
  </si>
  <si>
    <t>China</t>
  </si>
  <si>
    <t>Congo</t>
  </si>
  <si>
    <t>Croatia</t>
  </si>
  <si>
    <t>สาธารณรัฐเช็ก</t>
  </si>
  <si>
    <t>เดนมาร์ก</t>
  </si>
  <si>
    <t>Denmark</t>
  </si>
  <si>
    <t>เอสโตเนีย</t>
  </si>
  <si>
    <t>Estonia</t>
  </si>
  <si>
    <t>ฟินแลนด์</t>
  </si>
  <si>
    <t>Finland</t>
  </si>
  <si>
    <t>ฝรั่งเศส</t>
  </si>
  <si>
    <t>France</t>
  </si>
  <si>
    <t>เยอรมนี</t>
  </si>
  <si>
    <t>Germany</t>
  </si>
  <si>
    <t>กานา</t>
  </si>
  <si>
    <t>Ghana</t>
  </si>
  <si>
    <t>อินโดนีเซีย</t>
  </si>
  <si>
    <t>Indonesia</t>
  </si>
  <si>
    <t>อิตาลี</t>
  </si>
  <si>
    <t>Italy</t>
  </si>
  <si>
    <t>ญี่ปุ่น</t>
  </si>
  <si>
    <t>Japan</t>
  </si>
  <si>
    <t>Lao PDR</t>
  </si>
  <si>
    <t>ลัตเวีย</t>
  </si>
  <si>
    <t>Latvia</t>
  </si>
  <si>
    <t>ลิทัวเนีย</t>
  </si>
  <si>
    <t>Lithuania</t>
  </si>
  <si>
    <t>มาเลเซีย</t>
  </si>
  <si>
    <t>Malaysia</t>
  </si>
  <si>
    <t>Myanmar</t>
  </si>
  <si>
    <t>นิวซีแลนด์</t>
  </si>
  <si>
    <t>New Zealand</t>
  </si>
  <si>
    <t>ไนจีเรีย</t>
  </si>
  <si>
    <t>Nigeria</t>
  </si>
  <si>
    <t>โปแลนด์</t>
  </si>
  <si>
    <t>Poland</t>
  </si>
  <si>
    <t>โรมาเนีย</t>
  </si>
  <si>
    <t>Romania</t>
  </si>
  <si>
    <t>รัสเซีย</t>
  </si>
  <si>
    <t>Russian Federation</t>
  </si>
  <si>
    <t>สวีเดน</t>
  </si>
  <si>
    <t>Sweden</t>
  </si>
  <si>
    <t>Thailand</t>
  </si>
  <si>
    <t>ยูเครน</t>
  </si>
  <si>
    <t>Ukraine</t>
  </si>
  <si>
    <t>สหรัฐอเมริกา</t>
  </si>
  <si>
    <t>United States</t>
  </si>
  <si>
    <t>อุรุกวัย</t>
  </si>
  <si>
    <t>Uruguay</t>
  </si>
  <si>
    <t>เนเธอร์แลนด์</t>
  </si>
  <si>
    <t>Netherlands</t>
  </si>
  <si>
    <t>ชิลี</t>
  </si>
  <si>
    <t>Chile</t>
  </si>
  <si>
    <t>โครเอเชีย</t>
  </si>
  <si>
    <t>เวียดนาม</t>
  </si>
  <si>
    <t>สโลวีเนีย</t>
  </si>
  <si>
    <t>ไต้หวัน</t>
  </si>
  <si>
    <t>ฮ่องกง</t>
  </si>
  <si>
    <t>ฮังการี</t>
  </si>
  <si>
    <t>เบลเยียม</t>
  </si>
  <si>
    <t>สาธารณรัฐแอฟริกากลาง</t>
  </si>
  <si>
    <t>Belgium</t>
  </si>
  <si>
    <t>Central African Republic</t>
  </si>
  <si>
    <t>Czech Republic</t>
  </si>
  <si>
    <t>Hong Kong</t>
  </si>
  <si>
    <t>Hungary</t>
  </si>
  <si>
    <t>Slovenia</t>
  </si>
  <si>
    <t>Vietnam</t>
  </si>
  <si>
    <r>
      <t>ที่มา 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</si>
  <si>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</si>
  <si>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t>ตารางที่ 36  ไม้ท่อนและไม้แปรรูปนำเข้าแยกรายประเทศต้นทาง ปี พ.ศ. 2568</t>
  </si>
  <si>
    <t>Table 36  Logs and Sawn-timber Imports by Origin, 2025</t>
  </si>
  <si>
    <t>แองโกลา</t>
  </si>
  <si>
    <t>เบลารุส</t>
  </si>
  <si>
    <t>ภูฏาน</t>
  </si>
  <si>
    <t>บัลแกเรีย</t>
  </si>
  <si>
    <t>คองโก</t>
  </si>
  <si>
    <t>เม็กซิโก</t>
  </si>
  <si>
    <t>พม่า</t>
  </si>
  <si>
    <t>ปาปัวนิวกินี</t>
  </si>
  <si>
    <t>ปารากวัย</t>
  </si>
  <si>
    <t>ฟิลิปปินส์</t>
  </si>
  <si>
    <t>สโลวาเกีย</t>
  </si>
  <si>
    <t>แอฟริกาใต้</t>
  </si>
  <si>
    <t>สเปน</t>
  </si>
  <si>
    <t>ประเทศไทย</t>
  </si>
  <si>
    <t>ตุรกี</t>
  </si>
  <si>
    <t>สหราชอาณาจักร</t>
  </si>
  <si>
    <t>Angola</t>
  </si>
  <si>
    <t>Belarus</t>
  </si>
  <si>
    <t>Bhutan</t>
  </si>
  <si>
    <t>Bulgaria</t>
  </si>
  <si>
    <t>Mexico</t>
  </si>
  <si>
    <t>Papua New Guinea</t>
  </si>
  <si>
    <t>Paraguay</t>
  </si>
  <si>
    <t>Philippines</t>
  </si>
  <si>
    <t>Slovakia</t>
  </si>
  <si>
    <t>South Africa</t>
  </si>
  <si>
    <t>Spain</t>
  </si>
  <si>
    <t>Taiwan</t>
  </si>
  <si>
    <t>Türkiye</t>
  </si>
  <si>
    <t>United Kingdom</t>
  </si>
  <si>
    <t>ลาว</t>
  </si>
  <si>
    <t xml:space="preserve">5,565	</t>
  </si>
  <si>
    <t xml:space="preserve">356	</t>
  </si>
  <si>
    <t xml:space="preserve">261,246	</t>
  </si>
  <si>
    <t xml:space="preserve">2,050	</t>
  </si>
  <si>
    <t xml:space="preserve">	1,316	</t>
  </si>
  <si>
    <t xml:space="preserve">1,629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</si>
</sst>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Arial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A46" zoomScale="112" zoomScaleNormal="112" workbookViewId="0">
      <selection activeCell="A66" sqref="A66:H66"/>
    </sheetView>
  </sheetViews>
  <sheetFormatPr defaultRowHeight="21" customHeight="1" x14ac:dyDescent="0.3"/>
  <cols>
    <col min="1" max="1" width="29.7109375" style="1" customWidth="1"/>
    <col min="2" max="2" width="11.7109375" customWidth="1"/>
    <col min="3" max="3" width="13.42578125" customWidth="1"/>
    <col min="4" max="4" width="11.7109375" customWidth="1"/>
    <col min="5" max="5" width="13.42578125" customWidth="1"/>
    <col min="6" max="6" width="11.7109375" customWidth="1"/>
    <col min="7" max="7" width="13.42578125" customWidth="1"/>
    <col min="8" max="8" width="24.85546875" customWidth="1"/>
  </cols>
  <sheetData>
    <row r="1" spans="1:8" s="2" customFormat="1" ht="21" customHeight="1" x14ac:dyDescent="0.25">
      <c r="A1" s="40" t="s">
        <v>97</v>
      </c>
      <c r="B1" s="40"/>
      <c r="C1" s="40"/>
      <c r="D1" s="40"/>
      <c r="E1" s="40"/>
      <c r="F1" s="40"/>
      <c r="G1" s="40"/>
      <c r="H1" s="40"/>
    </row>
    <row r="2" spans="1:8" s="2" customFormat="1" ht="21" customHeight="1" x14ac:dyDescent="0.25">
      <c r="A2" s="40" t="s">
        <v>98</v>
      </c>
      <c r="B2" s="40"/>
      <c r="C2" s="40"/>
      <c r="D2" s="40"/>
      <c r="E2" s="40"/>
      <c r="F2" s="40"/>
      <c r="G2" s="40"/>
      <c r="H2" s="40"/>
    </row>
    <row r="3" spans="1:8" ht="6" customHeight="1" x14ac:dyDescent="0.3">
      <c r="B3" s="1"/>
      <c r="C3" s="1"/>
      <c r="D3" s="1"/>
      <c r="E3" s="1"/>
      <c r="F3" s="1"/>
      <c r="G3" s="1"/>
      <c r="H3" s="1"/>
    </row>
    <row r="4" spans="1:8" s="3" customFormat="1" ht="21" customHeight="1" x14ac:dyDescent="0.25">
      <c r="A4" s="41" t="s">
        <v>0</v>
      </c>
      <c r="B4" s="44" t="s">
        <v>1</v>
      </c>
      <c r="C4" s="45"/>
      <c r="D4" s="44" t="s">
        <v>2</v>
      </c>
      <c r="E4" s="45"/>
      <c r="F4" s="44" t="s">
        <v>3</v>
      </c>
      <c r="G4" s="45"/>
      <c r="H4" s="41" t="s">
        <v>4</v>
      </c>
    </row>
    <row r="5" spans="1:8" s="3" customFormat="1" ht="21" customHeight="1" x14ac:dyDescent="0.25">
      <c r="A5" s="42"/>
      <c r="B5" s="46" t="s">
        <v>5</v>
      </c>
      <c r="C5" s="47"/>
      <c r="D5" s="46" t="s">
        <v>6</v>
      </c>
      <c r="E5" s="47"/>
      <c r="F5" s="46" t="s">
        <v>7</v>
      </c>
      <c r="G5" s="47"/>
      <c r="H5" s="42"/>
    </row>
    <row r="6" spans="1:8" s="3" customFormat="1" ht="21" customHeight="1" x14ac:dyDescent="0.25">
      <c r="A6" s="42"/>
      <c r="B6" s="27" t="s">
        <v>8</v>
      </c>
      <c r="C6" s="27" t="s">
        <v>9</v>
      </c>
      <c r="D6" s="27" t="s">
        <v>8</v>
      </c>
      <c r="E6" s="27" t="s">
        <v>9</v>
      </c>
      <c r="F6" s="27" t="s">
        <v>8</v>
      </c>
      <c r="G6" s="27" t="s">
        <v>9</v>
      </c>
      <c r="H6" s="42"/>
    </row>
    <row r="7" spans="1:8" s="3" customFormat="1" ht="21" customHeight="1" x14ac:dyDescent="0.25">
      <c r="A7" s="43"/>
      <c r="B7" s="28" t="s">
        <v>10</v>
      </c>
      <c r="C7" s="28" t="s">
        <v>11</v>
      </c>
      <c r="D7" s="28" t="s">
        <v>10</v>
      </c>
      <c r="E7" s="28" t="s">
        <v>11</v>
      </c>
      <c r="F7" s="29" t="s">
        <v>10</v>
      </c>
      <c r="G7" s="29" t="s">
        <v>11</v>
      </c>
      <c r="H7" s="43"/>
    </row>
    <row r="8" spans="1:8" s="3" customFormat="1" ht="21" customHeight="1" x14ac:dyDescent="0.25">
      <c r="A8" s="4" t="s">
        <v>99</v>
      </c>
      <c r="B8" s="5"/>
      <c r="C8" s="6"/>
      <c r="D8" s="7">
        <v>169</v>
      </c>
      <c r="E8" s="7">
        <v>551107</v>
      </c>
      <c r="F8" s="12">
        <f>B8+D8</f>
        <v>169</v>
      </c>
      <c r="G8" s="23">
        <f>C8+E8</f>
        <v>551107</v>
      </c>
      <c r="H8" s="37" t="s">
        <v>115</v>
      </c>
    </row>
    <row r="9" spans="1:8" s="3" customFormat="1" ht="21" customHeight="1" x14ac:dyDescent="0.25">
      <c r="A9" s="9" t="s">
        <v>12</v>
      </c>
      <c r="B9" s="14"/>
      <c r="C9" s="15"/>
      <c r="D9" s="12">
        <v>27555</v>
      </c>
      <c r="E9" s="12">
        <v>219090900</v>
      </c>
      <c r="F9" s="12">
        <f t="shared" ref="F9:F70" si="0">B9+D9</f>
        <v>27555</v>
      </c>
      <c r="G9" s="23">
        <f t="shared" ref="G9:G69" si="1">C9+E9</f>
        <v>219090900</v>
      </c>
      <c r="H9" s="38" t="s">
        <v>13</v>
      </c>
    </row>
    <row r="10" spans="1:8" s="3" customFormat="1" ht="21" customHeight="1" x14ac:dyDescent="0.25">
      <c r="A10" s="9" t="s">
        <v>14</v>
      </c>
      <c r="B10" s="18">
        <v>39194</v>
      </c>
      <c r="C10" s="12">
        <v>34940416</v>
      </c>
      <c r="D10" s="12">
        <v>16025</v>
      </c>
      <c r="E10" s="12">
        <v>100501980</v>
      </c>
      <c r="F10" s="12">
        <f t="shared" si="0"/>
        <v>55219</v>
      </c>
      <c r="G10" s="23">
        <f t="shared" si="1"/>
        <v>135442396</v>
      </c>
      <c r="H10" s="38" t="s">
        <v>15</v>
      </c>
    </row>
    <row r="11" spans="1:8" s="3" customFormat="1" ht="21" customHeight="1" x14ac:dyDescent="0.25">
      <c r="A11" s="9" t="s">
        <v>16</v>
      </c>
      <c r="B11" s="14">
        <v>23</v>
      </c>
      <c r="C11" s="12">
        <v>595120</v>
      </c>
      <c r="D11" s="12">
        <v>590</v>
      </c>
      <c r="E11" s="12">
        <v>5729631</v>
      </c>
      <c r="F11" s="12">
        <f t="shared" si="0"/>
        <v>613</v>
      </c>
      <c r="G11" s="23">
        <f t="shared" si="1"/>
        <v>6324751</v>
      </c>
      <c r="H11" s="38" t="s">
        <v>17</v>
      </c>
    </row>
    <row r="12" spans="1:8" s="3" customFormat="1" ht="21" customHeight="1" x14ac:dyDescent="0.25">
      <c r="A12" s="9" t="s">
        <v>100</v>
      </c>
      <c r="B12" s="14"/>
      <c r="C12" s="15"/>
      <c r="D12" s="12">
        <v>944</v>
      </c>
      <c r="E12" s="12">
        <v>7777115</v>
      </c>
      <c r="F12" s="12">
        <f t="shared" si="0"/>
        <v>944</v>
      </c>
      <c r="G12" s="23">
        <f t="shared" si="1"/>
        <v>7777115</v>
      </c>
      <c r="H12" s="38" t="s">
        <v>116</v>
      </c>
    </row>
    <row r="13" spans="1:8" s="3" customFormat="1" ht="21" customHeight="1" x14ac:dyDescent="0.25">
      <c r="A13" s="9" t="s">
        <v>86</v>
      </c>
      <c r="B13" s="14">
        <v>149</v>
      </c>
      <c r="C13" s="12">
        <v>668477</v>
      </c>
      <c r="D13" s="12"/>
      <c r="E13" s="12">
        <v>2945</v>
      </c>
      <c r="F13" s="12">
        <f t="shared" si="0"/>
        <v>149</v>
      </c>
      <c r="G13" s="23">
        <f t="shared" si="1"/>
        <v>671422</v>
      </c>
      <c r="H13" s="38" t="s">
        <v>88</v>
      </c>
    </row>
    <row r="14" spans="1:8" s="3" customFormat="1" ht="21" customHeight="1" x14ac:dyDescent="0.25">
      <c r="A14" s="9" t="s">
        <v>101</v>
      </c>
      <c r="B14" s="14"/>
      <c r="C14" s="15"/>
      <c r="D14" s="12"/>
      <c r="E14" s="12">
        <v>1346</v>
      </c>
      <c r="F14" s="12">
        <f t="shared" si="0"/>
        <v>0</v>
      </c>
      <c r="G14" s="23">
        <f t="shared" si="1"/>
        <v>1346</v>
      </c>
      <c r="H14" s="38" t="s">
        <v>117</v>
      </c>
    </row>
    <row r="15" spans="1:8" s="3" customFormat="1" ht="21" customHeight="1" x14ac:dyDescent="0.25">
      <c r="A15" s="9" t="s">
        <v>18</v>
      </c>
      <c r="B15" s="14">
        <v>410</v>
      </c>
      <c r="C15" s="12">
        <v>622422</v>
      </c>
      <c r="D15" s="12">
        <v>51679</v>
      </c>
      <c r="E15" s="12">
        <v>430860497</v>
      </c>
      <c r="F15" s="12">
        <f t="shared" si="0"/>
        <v>52089</v>
      </c>
      <c r="G15" s="23">
        <f t="shared" si="1"/>
        <v>431482919</v>
      </c>
      <c r="H15" s="38" t="s">
        <v>19</v>
      </c>
    </row>
    <row r="16" spans="1:8" s="3" customFormat="1" ht="21" customHeight="1" x14ac:dyDescent="0.25">
      <c r="A16" s="9" t="s">
        <v>102</v>
      </c>
      <c r="B16" s="14"/>
      <c r="C16" s="15"/>
      <c r="D16" s="12"/>
      <c r="E16" s="31"/>
      <c r="F16" s="12">
        <f t="shared" si="0"/>
        <v>0</v>
      </c>
      <c r="G16" s="23">
        <f t="shared" si="1"/>
        <v>0</v>
      </c>
      <c r="H16" s="38" t="s">
        <v>118</v>
      </c>
    </row>
    <row r="17" spans="1:8" s="3" customFormat="1" ht="21" customHeight="1" x14ac:dyDescent="0.25">
      <c r="A17" s="9" t="s">
        <v>20</v>
      </c>
      <c r="B17" s="30"/>
      <c r="C17" s="31"/>
      <c r="D17" s="12">
        <v>256</v>
      </c>
      <c r="E17" s="12">
        <v>19834793</v>
      </c>
      <c r="F17" s="12">
        <f t="shared" si="0"/>
        <v>256</v>
      </c>
      <c r="G17" s="23">
        <f t="shared" si="1"/>
        <v>19834793</v>
      </c>
      <c r="H17" s="38" t="s">
        <v>21</v>
      </c>
    </row>
    <row r="18" spans="1:8" s="3" customFormat="1" ht="21" customHeight="1" x14ac:dyDescent="0.25">
      <c r="A18" s="9" t="s">
        <v>22</v>
      </c>
      <c r="B18" s="18">
        <v>2196</v>
      </c>
      <c r="C18" s="12">
        <v>32004865</v>
      </c>
      <c r="D18" s="12">
        <v>611</v>
      </c>
      <c r="E18" s="12">
        <v>19834793</v>
      </c>
      <c r="F18" s="12">
        <f t="shared" si="0"/>
        <v>2807</v>
      </c>
      <c r="G18" s="23">
        <f t="shared" si="1"/>
        <v>51839658</v>
      </c>
      <c r="H18" s="38" t="s">
        <v>23</v>
      </c>
    </row>
    <row r="19" spans="1:8" s="3" customFormat="1" ht="21" customHeight="1" x14ac:dyDescent="0.25">
      <c r="A19" s="9" t="s">
        <v>24</v>
      </c>
      <c r="B19" s="14">
        <v>77</v>
      </c>
      <c r="C19" s="12">
        <v>1512774</v>
      </c>
      <c r="D19" s="12">
        <v>26270</v>
      </c>
      <c r="E19" s="12">
        <v>218011760</v>
      </c>
      <c r="F19" s="12">
        <f t="shared" si="0"/>
        <v>26347</v>
      </c>
      <c r="G19" s="23">
        <f t="shared" si="1"/>
        <v>219524534</v>
      </c>
      <c r="H19" s="38" t="s">
        <v>25</v>
      </c>
    </row>
    <row r="20" spans="1:8" s="3" customFormat="1" ht="21" customHeight="1" x14ac:dyDescent="0.25">
      <c r="A20" s="9" t="s">
        <v>87</v>
      </c>
      <c r="B20" s="14">
        <v>30</v>
      </c>
      <c r="C20" s="12">
        <v>1499364</v>
      </c>
      <c r="D20" s="12">
        <v>109</v>
      </c>
      <c r="E20" s="12">
        <v>4783287</v>
      </c>
      <c r="F20" s="12">
        <f t="shared" si="0"/>
        <v>139</v>
      </c>
      <c r="G20" s="23">
        <f t="shared" si="1"/>
        <v>6282651</v>
      </c>
      <c r="H20" s="38" t="s">
        <v>89</v>
      </c>
    </row>
    <row r="21" spans="1:8" s="3" customFormat="1" ht="21" customHeight="1" x14ac:dyDescent="0.25">
      <c r="A21" s="9" t="s">
        <v>78</v>
      </c>
      <c r="B21" s="14"/>
      <c r="C21" s="15"/>
      <c r="D21" s="12">
        <v>988408</v>
      </c>
      <c r="E21" s="12">
        <v>260058421</v>
      </c>
      <c r="F21" s="12">
        <f t="shared" si="0"/>
        <v>988408</v>
      </c>
      <c r="G21" s="23">
        <f t="shared" si="1"/>
        <v>260058421</v>
      </c>
      <c r="H21" s="38" t="s">
        <v>79</v>
      </c>
    </row>
    <row r="22" spans="1:8" s="3" customFormat="1" ht="21" customHeight="1" x14ac:dyDescent="0.25">
      <c r="A22" s="9" t="s">
        <v>26</v>
      </c>
      <c r="B22" s="14">
        <v>429</v>
      </c>
      <c r="C22" s="12">
        <v>642990</v>
      </c>
      <c r="D22" s="12">
        <v>239710</v>
      </c>
      <c r="E22" s="12">
        <v>489173137</v>
      </c>
      <c r="F22" s="12">
        <f t="shared" si="0"/>
        <v>240139</v>
      </c>
      <c r="G22" s="23">
        <f t="shared" si="1"/>
        <v>489816127</v>
      </c>
      <c r="H22" s="38" t="s">
        <v>27</v>
      </c>
    </row>
    <row r="23" spans="1:8" s="3" customFormat="1" ht="21" customHeight="1" x14ac:dyDescent="0.25">
      <c r="A23" s="9" t="s">
        <v>103</v>
      </c>
      <c r="B23" s="14">
        <v>89</v>
      </c>
      <c r="C23" s="12">
        <v>2797084</v>
      </c>
      <c r="D23" s="12">
        <v>62</v>
      </c>
      <c r="E23" s="12">
        <v>2169786</v>
      </c>
      <c r="F23" s="12">
        <f t="shared" si="0"/>
        <v>151</v>
      </c>
      <c r="G23" s="23">
        <f t="shared" si="1"/>
        <v>4966870</v>
      </c>
      <c r="H23" s="38" t="s">
        <v>28</v>
      </c>
    </row>
    <row r="24" spans="1:8" s="3" customFormat="1" ht="21" customHeight="1" x14ac:dyDescent="0.25">
      <c r="A24" s="9" t="s">
        <v>80</v>
      </c>
      <c r="B24" s="10"/>
      <c r="C24" s="11"/>
      <c r="D24" s="12">
        <v>588</v>
      </c>
      <c r="E24" s="12">
        <v>21713512</v>
      </c>
      <c r="F24" s="12">
        <f t="shared" si="0"/>
        <v>588</v>
      </c>
      <c r="G24" s="23">
        <f t="shared" si="1"/>
        <v>21713512</v>
      </c>
      <c r="H24" s="38" t="s">
        <v>29</v>
      </c>
    </row>
    <row r="25" spans="1:8" s="3" customFormat="1" ht="21" customHeight="1" x14ac:dyDescent="0.25">
      <c r="A25" s="48" t="s">
        <v>30</v>
      </c>
      <c r="B25" s="20"/>
      <c r="C25" s="21"/>
      <c r="D25" s="22">
        <v>602</v>
      </c>
      <c r="E25" s="22">
        <v>5657742</v>
      </c>
      <c r="F25" s="22">
        <f t="shared" si="0"/>
        <v>602</v>
      </c>
      <c r="G25" s="49">
        <f t="shared" si="1"/>
        <v>5657742</v>
      </c>
      <c r="H25" s="39" t="s">
        <v>90</v>
      </c>
    </row>
    <row r="26" spans="1:8" s="3" customFormat="1" ht="21" customHeight="1" x14ac:dyDescent="0.3">
      <c r="A26" s="16" t="s">
        <v>31</v>
      </c>
      <c r="B26" s="10">
        <v>97</v>
      </c>
      <c r="C26" s="11">
        <v>1078685</v>
      </c>
      <c r="D26" s="17"/>
      <c r="E26" s="11"/>
      <c r="F26" s="12">
        <f t="shared" si="0"/>
        <v>97</v>
      </c>
      <c r="G26" s="23">
        <f t="shared" si="1"/>
        <v>1078685</v>
      </c>
      <c r="H26" s="38" t="s">
        <v>32</v>
      </c>
    </row>
    <row r="27" spans="1:8" s="3" customFormat="1" ht="21" customHeight="1" x14ac:dyDescent="0.3">
      <c r="A27" s="16" t="s">
        <v>33</v>
      </c>
      <c r="B27" s="14"/>
      <c r="C27" s="15"/>
      <c r="D27" s="17">
        <v>2325</v>
      </c>
      <c r="E27" s="11">
        <v>21520960</v>
      </c>
      <c r="F27" s="12">
        <f t="shared" si="0"/>
        <v>2325</v>
      </c>
      <c r="G27" s="23">
        <f t="shared" si="1"/>
        <v>21520960</v>
      </c>
      <c r="H27" s="38" t="s">
        <v>34</v>
      </c>
    </row>
    <row r="28" spans="1:8" s="3" customFormat="1" ht="21" customHeight="1" x14ac:dyDescent="0.25">
      <c r="A28" s="13" t="s">
        <v>35</v>
      </c>
      <c r="B28" s="10"/>
      <c r="C28" s="11"/>
      <c r="D28" s="12">
        <v>207734</v>
      </c>
      <c r="E28" s="12">
        <v>47929756</v>
      </c>
      <c r="F28" s="12">
        <f t="shared" si="0"/>
        <v>207734</v>
      </c>
      <c r="G28" s="23">
        <f t="shared" si="1"/>
        <v>47929756</v>
      </c>
      <c r="H28" s="38" t="s">
        <v>36</v>
      </c>
    </row>
    <row r="29" spans="1:8" s="3" customFormat="1" ht="21" customHeight="1" x14ac:dyDescent="0.25">
      <c r="A29" s="9" t="s">
        <v>37</v>
      </c>
      <c r="B29" s="14">
        <v>198</v>
      </c>
      <c r="C29" s="12">
        <v>2267230</v>
      </c>
      <c r="D29" s="17">
        <v>3222</v>
      </c>
      <c r="E29" s="11">
        <v>47864055</v>
      </c>
      <c r="F29" s="12">
        <f t="shared" si="0"/>
        <v>3420</v>
      </c>
      <c r="G29" s="23">
        <f t="shared" si="1"/>
        <v>50131285</v>
      </c>
      <c r="H29" s="38" t="s">
        <v>38</v>
      </c>
    </row>
    <row r="30" spans="1:8" s="3" customFormat="1" ht="21" customHeight="1" x14ac:dyDescent="0.25">
      <c r="A30" s="13" t="s">
        <v>39</v>
      </c>
      <c r="B30" s="18">
        <v>1146</v>
      </c>
      <c r="C30" s="12">
        <v>12596075</v>
      </c>
      <c r="D30" s="12">
        <v>242333</v>
      </c>
      <c r="E30" s="12">
        <v>124035249</v>
      </c>
      <c r="F30" s="12">
        <f t="shared" si="0"/>
        <v>243479</v>
      </c>
      <c r="G30" s="23">
        <f t="shared" si="1"/>
        <v>136631324</v>
      </c>
      <c r="H30" s="38" t="s">
        <v>40</v>
      </c>
    </row>
    <row r="31" spans="1:8" s="3" customFormat="1" ht="21" customHeight="1" x14ac:dyDescent="0.25">
      <c r="A31" s="13" t="s">
        <v>41</v>
      </c>
      <c r="B31" s="10"/>
      <c r="C31" s="11"/>
      <c r="D31" s="12">
        <v>163</v>
      </c>
      <c r="E31" s="12">
        <v>3873373</v>
      </c>
      <c r="F31" s="12">
        <f t="shared" si="0"/>
        <v>163</v>
      </c>
      <c r="G31" s="23">
        <f t="shared" si="1"/>
        <v>3873373</v>
      </c>
      <c r="H31" s="38" t="s">
        <v>42</v>
      </c>
    </row>
    <row r="32" spans="1:8" s="3" customFormat="1" ht="21" customHeight="1" x14ac:dyDescent="0.3">
      <c r="A32" s="16" t="s">
        <v>84</v>
      </c>
      <c r="B32" s="33"/>
      <c r="C32" s="32"/>
      <c r="D32" s="15">
        <v>216</v>
      </c>
      <c r="E32" s="12">
        <v>185748</v>
      </c>
      <c r="F32" s="12">
        <f t="shared" si="0"/>
        <v>216</v>
      </c>
      <c r="G32" s="23">
        <f t="shared" si="1"/>
        <v>185748</v>
      </c>
      <c r="H32" s="38" t="s">
        <v>91</v>
      </c>
    </row>
    <row r="33" spans="1:8" s="3" customFormat="1" ht="21" customHeight="1" x14ac:dyDescent="0.25">
      <c r="A33" s="13" t="s">
        <v>85</v>
      </c>
      <c r="B33" s="14"/>
      <c r="C33" s="15"/>
      <c r="D33" s="12">
        <v>457</v>
      </c>
      <c r="E33" s="12">
        <v>29162180</v>
      </c>
      <c r="F33" s="12">
        <f t="shared" si="0"/>
        <v>457</v>
      </c>
      <c r="G33" s="23">
        <f t="shared" si="1"/>
        <v>29162180</v>
      </c>
      <c r="H33" s="38" t="s">
        <v>92</v>
      </c>
    </row>
    <row r="34" spans="1:8" s="3" customFormat="1" ht="21" customHeight="1" x14ac:dyDescent="0.25">
      <c r="A34" s="9" t="s">
        <v>43</v>
      </c>
      <c r="B34" s="18"/>
      <c r="C34" s="12"/>
      <c r="D34" s="15">
        <v>369</v>
      </c>
      <c r="E34" s="12">
        <v>7289005</v>
      </c>
      <c r="F34" s="12">
        <f t="shared" si="0"/>
        <v>369</v>
      </c>
      <c r="G34" s="23">
        <f t="shared" si="1"/>
        <v>7289005</v>
      </c>
      <c r="H34" s="38" t="s">
        <v>44</v>
      </c>
    </row>
    <row r="35" spans="1:8" s="3" customFormat="1" ht="21" customHeight="1" x14ac:dyDescent="0.25">
      <c r="A35" s="13" t="s">
        <v>45</v>
      </c>
      <c r="B35" s="14"/>
      <c r="C35" s="15"/>
      <c r="D35" s="12">
        <v>1358</v>
      </c>
      <c r="E35" s="12">
        <v>49815497</v>
      </c>
      <c r="F35" s="12">
        <f t="shared" si="0"/>
        <v>1358</v>
      </c>
      <c r="G35" s="23">
        <f t="shared" si="1"/>
        <v>49815497</v>
      </c>
      <c r="H35" s="38" t="s">
        <v>46</v>
      </c>
    </row>
    <row r="36" spans="1:8" s="3" customFormat="1" ht="21" customHeight="1" x14ac:dyDescent="0.25">
      <c r="A36" s="13" t="s">
        <v>47</v>
      </c>
      <c r="B36" s="23">
        <v>6887</v>
      </c>
      <c r="C36" s="11">
        <v>341604</v>
      </c>
      <c r="D36" s="17">
        <v>137175</v>
      </c>
      <c r="E36" s="11">
        <v>31181550</v>
      </c>
      <c r="F36" s="12">
        <f t="shared" si="0"/>
        <v>144062</v>
      </c>
      <c r="G36" s="23">
        <f t="shared" si="1"/>
        <v>31523154</v>
      </c>
      <c r="H36" s="38" t="s">
        <v>48</v>
      </c>
    </row>
    <row r="37" spans="1:8" s="3" customFormat="1" ht="21" customHeight="1" x14ac:dyDescent="0.25">
      <c r="A37" s="9" t="s">
        <v>129</v>
      </c>
      <c r="B37" s="18">
        <v>38962</v>
      </c>
      <c r="C37" s="12">
        <v>1315157</v>
      </c>
      <c r="D37" s="12">
        <v>13723</v>
      </c>
      <c r="E37" s="12">
        <v>108338612</v>
      </c>
      <c r="F37" s="12">
        <f t="shared" si="0"/>
        <v>52685</v>
      </c>
      <c r="G37" s="23">
        <f t="shared" si="1"/>
        <v>109653769</v>
      </c>
      <c r="H37" s="13" t="s">
        <v>49</v>
      </c>
    </row>
    <row r="38" spans="1:8" s="3" customFormat="1" ht="21" customHeight="1" x14ac:dyDescent="0.25">
      <c r="A38" s="9" t="s">
        <v>50</v>
      </c>
      <c r="B38" s="15"/>
      <c r="C38" s="15"/>
      <c r="D38" s="12" t="s">
        <v>130</v>
      </c>
      <c r="E38" s="12">
        <v>44395025</v>
      </c>
      <c r="F38" s="12" t="str">
        <f>D38</f>
        <v xml:space="preserve">5,565	</v>
      </c>
      <c r="G38" s="11">
        <f t="shared" si="1"/>
        <v>44395025</v>
      </c>
      <c r="H38" s="38" t="s">
        <v>51</v>
      </c>
    </row>
    <row r="39" spans="1:8" s="3" customFormat="1" ht="21" customHeight="1" x14ac:dyDescent="0.25">
      <c r="A39" s="13" t="s">
        <v>52</v>
      </c>
      <c r="B39" s="14"/>
      <c r="C39" s="15"/>
      <c r="D39" s="12">
        <v>7971</v>
      </c>
      <c r="E39" s="12">
        <v>77564120</v>
      </c>
      <c r="F39" s="12">
        <f t="shared" si="0"/>
        <v>7971</v>
      </c>
      <c r="G39" s="23">
        <f t="shared" si="1"/>
        <v>77564120</v>
      </c>
      <c r="H39" s="38" t="s">
        <v>53</v>
      </c>
    </row>
    <row r="40" spans="1:8" s="3" customFormat="1" ht="21" customHeight="1" x14ac:dyDescent="0.25">
      <c r="A40" s="13" t="s">
        <v>54</v>
      </c>
      <c r="B40" s="18"/>
      <c r="C40" s="31"/>
      <c r="D40" s="12">
        <v>172717</v>
      </c>
      <c r="E40" s="12">
        <v>621798475</v>
      </c>
      <c r="F40" s="12">
        <f t="shared" si="0"/>
        <v>172717</v>
      </c>
      <c r="G40" s="23">
        <f t="shared" si="1"/>
        <v>621798475</v>
      </c>
      <c r="H40" s="38" t="s">
        <v>55</v>
      </c>
    </row>
    <row r="41" spans="1:8" s="3" customFormat="1" ht="21" customHeight="1" x14ac:dyDescent="0.25">
      <c r="A41" s="9" t="s">
        <v>104</v>
      </c>
      <c r="B41" s="14"/>
      <c r="C41" s="15"/>
      <c r="D41" s="12">
        <v>4</v>
      </c>
      <c r="E41" s="12">
        <v>271805</v>
      </c>
      <c r="F41" s="12">
        <f t="shared" si="0"/>
        <v>4</v>
      </c>
      <c r="G41" s="23">
        <f t="shared" si="1"/>
        <v>271805</v>
      </c>
      <c r="H41" s="38" t="s">
        <v>119</v>
      </c>
    </row>
    <row r="42" spans="1:8" s="3" customFormat="1" ht="21" customHeight="1" x14ac:dyDescent="0.3">
      <c r="A42" s="16" t="s">
        <v>105</v>
      </c>
      <c r="B42" s="10"/>
      <c r="C42" s="11"/>
      <c r="D42" s="12">
        <v>5537</v>
      </c>
      <c r="E42" s="12">
        <v>81256877</v>
      </c>
      <c r="F42" s="12">
        <f t="shared" si="0"/>
        <v>5537</v>
      </c>
      <c r="G42" s="23">
        <f t="shared" si="1"/>
        <v>81256877</v>
      </c>
      <c r="H42" s="38" t="s">
        <v>56</v>
      </c>
    </row>
    <row r="43" spans="1:8" s="3" customFormat="1" ht="21" customHeight="1" x14ac:dyDescent="0.3">
      <c r="A43" s="16" t="s">
        <v>76</v>
      </c>
      <c r="B43" s="14">
        <v>477</v>
      </c>
      <c r="C43" s="12">
        <v>148442</v>
      </c>
      <c r="D43" s="17">
        <v>62</v>
      </c>
      <c r="E43" s="11">
        <v>4508797</v>
      </c>
      <c r="F43" s="12">
        <f t="shared" si="0"/>
        <v>539</v>
      </c>
      <c r="G43" s="23">
        <f t="shared" si="1"/>
        <v>4657239</v>
      </c>
      <c r="H43" s="38" t="s">
        <v>77</v>
      </c>
    </row>
    <row r="44" spans="1:8" s="3" customFormat="1" ht="21" customHeight="1" x14ac:dyDescent="0.3">
      <c r="A44" s="16" t="s">
        <v>57</v>
      </c>
      <c r="B44" s="14">
        <v>80</v>
      </c>
      <c r="C44" s="12">
        <v>417804</v>
      </c>
      <c r="D44" s="11">
        <v>151393</v>
      </c>
      <c r="E44" s="11">
        <v>1148810018</v>
      </c>
      <c r="F44" s="12">
        <f t="shared" si="0"/>
        <v>151473</v>
      </c>
      <c r="G44" s="23">
        <f t="shared" si="1"/>
        <v>1149227822</v>
      </c>
      <c r="H44" s="38" t="s">
        <v>58</v>
      </c>
    </row>
    <row r="45" spans="1:8" s="3" customFormat="1" ht="21" customHeight="1" x14ac:dyDescent="0.3">
      <c r="A45" s="50" t="s">
        <v>59</v>
      </c>
      <c r="B45" s="20">
        <v>27</v>
      </c>
      <c r="C45" s="22">
        <v>553669</v>
      </c>
      <c r="D45" s="22" t="s">
        <v>131</v>
      </c>
      <c r="E45" s="22">
        <v>30235667</v>
      </c>
      <c r="F45" s="22">
        <v>383</v>
      </c>
      <c r="G45" s="49">
        <f t="shared" si="1"/>
        <v>30789336</v>
      </c>
      <c r="H45" s="39" t="s">
        <v>60</v>
      </c>
    </row>
    <row r="46" spans="1:8" s="3" customFormat="1" ht="21" customHeight="1" x14ac:dyDescent="0.25">
      <c r="A46" s="13" t="s">
        <v>106</v>
      </c>
      <c r="B46" s="14"/>
      <c r="C46" s="15"/>
      <c r="D46" s="12">
        <v>92208</v>
      </c>
      <c r="E46" s="12">
        <v>7744519</v>
      </c>
      <c r="F46" s="12">
        <f t="shared" si="0"/>
        <v>92208</v>
      </c>
      <c r="G46" s="23">
        <f t="shared" si="1"/>
        <v>7744519</v>
      </c>
      <c r="H46" s="38" t="s">
        <v>120</v>
      </c>
    </row>
    <row r="47" spans="1:8" s="3" customFormat="1" ht="21" customHeight="1" x14ac:dyDescent="0.25">
      <c r="A47" s="13" t="s">
        <v>107</v>
      </c>
      <c r="B47" s="18"/>
      <c r="C47" s="12"/>
      <c r="D47" s="12">
        <v>33</v>
      </c>
      <c r="E47" s="12">
        <v>411624</v>
      </c>
      <c r="F47" s="12">
        <f t="shared" si="0"/>
        <v>33</v>
      </c>
      <c r="G47" s="23">
        <f t="shared" si="1"/>
        <v>411624</v>
      </c>
      <c r="H47" s="38" t="s">
        <v>121</v>
      </c>
    </row>
    <row r="48" spans="1:8" s="3" customFormat="1" ht="21" customHeight="1" x14ac:dyDescent="0.25">
      <c r="A48" s="13" t="s">
        <v>108</v>
      </c>
      <c r="B48" s="14"/>
      <c r="C48" s="15"/>
      <c r="D48" s="11">
        <v>3829</v>
      </c>
      <c r="E48" s="11">
        <v>18849965</v>
      </c>
      <c r="F48" s="12">
        <f t="shared" si="0"/>
        <v>3829</v>
      </c>
      <c r="G48" s="23">
        <f t="shared" si="1"/>
        <v>18849965</v>
      </c>
      <c r="H48" s="38" t="s">
        <v>122</v>
      </c>
    </row>
    <row r="49" spans="1:8" s="3" customFormat="1" ht="21" customHeight="1" x14ac:dyDescent="0.25">
      <c r="A49" s="13" t="s">
        <v>61</v>
      </c>
      <c r="B49" s="18"/>
      <c r="C49" s="12"/>
      <c r="D49" s="12">
        <v>9074</v>
      </c>
      <c r="E49" s="12">
        <v>83841876</v>
      </c>
      <c r="F49" s="12">
        <f t="shared" si="0"/>
        <v>9074</v>
      </c>
      <c r="G49" s="23">
        <f t="shared" si="1"/>
        <v>83841876</v>
      </c>
      <c r="H49" s="38" t="s">
        <v>62</v>
      </c>
    </row>
    <row r="50" spans="1:8" s="3" customFormat="1" ht="21" customHeight="1" x14ac:dyDescent="0.25">
      <c r="A50" s="9" t="s">
        <v>63</v>
      </c>
      <c r="B50" s="23"/>
      <c r="C50" s="11"/>
      <c r="D50" s="12" t="s">
        <v>132</v>
      </c>
      <c r="E50" s="12">
        <v>18096524</v>
      </c>
      <c r="F50" s="12" t="s">
        <v>132</v>
      </c>
      <c r="G50" s="23">
        <f t="shared" si="1"/>
        <v>18096524</v>
      </c>
      <c r="H50" s="38" t="s">
        <v>64</v>
      </c>
    </row>
    <row r="51" spans="1:8" s="3" customFormat="1" ht="21" customHeight="1" x14ac:dyDescent="0.25">
      <c r="A51" s="13" t="s">
        <v>65</v>
      </c>
      <c r="B51" s="18"/>
      <c r="C51" s="12"/>
      <c r="D51" s="12" t="s">
        <v>133</v>
      </c>
      <c r="E51" s="12">
        <v>32754082</v>
      </c>
      <c r="F51" s="12" t="s">
        <v>133</v>
      </c>
      <c r="G51" s="23">
        <f t="shared" si="1"/>
        <v>32754082</v>
      </c>
      <c r="H51" s="38" t="s">
        <v>66</v>
      </c>
    </row>
    <row r="52" spans="1:8" s="3" customFormat="1" ht="21" customHeight="1" x14ac:dyDescent="0.25">
      <c r="A52" s="13" t="s">
        <v>109</v>
      </c>
      <c r="B52" s="10"/>
      <c r="C52" s="11"/>
      <c r="D52" s="17">
        <v>87</v>
      </c>
      <c r="E52" s="11">
        <v>764951</v>
      </c>
      <c r="F52" s="12">
        <f t="shared" si="0"/>
        <v>87</v>
      </c>
      <c r="G52" s="23">
        <f t="shared" si="1"/>
        <v>764951</v>
      </c>
      <c r="H52" s="38" t="s">
        <v>123</v>
      </c>
    </row>
    <row r="53" spans="1:8" s="3" customFormat="1" ht="21" customHeight="1" x14ac:dyDescent="0.25">
      <c r="A53" s="13" t="s">
        <v>82</v>
      </c>
      <c r="B53" s="14"/>
      <c r="C53" s="15"/>
      <c r="D53" s="12">
        <v>138</v>
      </c>
      <c r="E53" s="12">
        <v>1495914</v>
      </c>
      <c r="F53" s="12">
        <f t="shared" si="0"/>
        <v>138</v>
      </c>
      <c r="G53" s="23">
        <f t="shared" si="1"/>
        <v>1495914</v>
      </c>
      <c r="H53" s="38" t="s">
        <v>93</v>
      </c>
    </row>
    <row r="54" spans="1:8" s="3" customFormat="1" ht="21" customHeight="1" x14ac:dyDescent="0.25">
      <c r="A54" s="9" t="s">
        <v>110</v>
      </c>
      <c r="B54" s="23"/>
      <c r="C54" s="11"/>
      <c r="D54" s="12">
        <v>308</v>
      </c>
      <c r="E54" s="12">
        <v>2448121</v>
      </c>
      <c r="F54" s="12">
        <f t="shared" si="0"/>
        <v>308</v>
      </c>
      <c r="G54" s="23">
        <f t="shared" si="1"/>
        <v>2448121</v>
      </c>
      <c r="H54" s="38" t="s">
        <v>124</v>
      </c>
    </row>
    <row r="55" spans="1:8" s="3" customFormat="1" ht="21" customHeight="1" x14ac:dyDescent="0.25">
      <c r="A55" s="9" t="s">
        <v>111</v>
      </c>
      <c r="B55" s="15"/>
      <c r="C55" s="15"/>
      <c r="D55" s="12"/>
      <c r="E55" s="12">
        <v>134785</v>
      </c>
      <c r="F55" s="12">
        <f t="shared" si="0"/>
        <v>0</v>
      </c>
      <c r="G55" s="23">
        <f t="shared" si="1"/>
        <v>134785</v>
      </c>
      <c r="H55" s="38" t="s">
        <v>125</v>
      </c>
    </row>
    <row r="56" spans="1:8" s="3" customFormat="1" ht="21" customHeight="1" x14ac:dyDescent="0.25">
      <c r="A56" s="13" t="s">
        <v>67</v>
      </c>
      <c r="B56" s="10"/>
      <c r="C56" s="11"/>
      <c r="D56" s="11">
        <v>2742</v>
      </c>
      <c r="E56" s="11">
        <v>23741809</v>
      </c>
      <c r="F56" s="12">
        <f t="shared" si="0"/>
        <v>2742</v>
      </c>
      <c r="G56" s="11">
        <f t="shared" si="1"/>
        <v>23741809</v>
      </c>
      <c r="H56" s="13" t="s">
        <v>68</v>
      </c>
    </row>
    <row r="57" spans="1:8" s="3" customFormat="1" ht="21" customHeight="1" x14ac:dyDescent="0.25">
      <c r="A57" s="13" t="s">
        <v>83</v>
      </c>
      <c r="B57" s="14">
        <v>1</v>
      </c>
      <c r="C57" s="12">
        <v>2513</v>
      </c>
      <c r="D57" s="12">
        <v>85</v>
      </c>
      <c r="E57" s="12">
        <v>686119</v>
      </c>
      <c r="F57" s="12">
        <f t="shared" si="0"/>
        <v>86</v>
      </c>
      <c r="G57" s="23">
        <f t="shared" si="1"/>
        <v>688632</v>
      </c>
      <c r="H57" s="38" t="s">
        <v>126</v>
      </c>
    </row>
    <row r="58" spans="1:8" s="3" customFormat="1" ht="21" customHeight="1" x14ac:dyDescent="0.25">
      <c r="A58" s="13" t="s">
        <v>112</v>
      </c>
      <c r="B58" s="14"/>
      <c r="C58" s="11"/>
      <c r="D58" s="12"/>
      <c r="E58" s="12">
        <v>2371</v>
      </c>
      <c r="F58" s="12">
        <f t="shared" si="0"/>
        <v>0</v>
      </c>
      <c r="G58" s="23">
        <f t="shared" si="1"/>
        <v>2371</v>
      </c>
      <c r="H58" s="38" t="s">
        <v>69</v>
      </c>
    </row>
    <row r="59" spans="1:8" s="3" customFormat="1" ht="21" customHeight="1" x14ac:dyDescent="0.25">
      <c r="A59" s="19" t="s">
        <v>113</v>
      </c>
      <c r="B59" s="20"/>
      <c r="C59" s="21"/>
      <c r="D59" s="22" t="s">
        <v>134</v>
      </c>
      <c r="E59" s="22">
        <v>2567068</v>
      </c>
      <c r="F59" s="22" t="s">
        <v>134</v>
      </c>
      <c r="G59" s="49">
        <f t="shared" si="1"/>
        <v>2567068</v>
      </c>
      <c r="H59" s="39" t="s">
        <v>127</v>
      </c>
    </row>
    <row r="60" spans="1:8" s="56" customFormat="1" ht="21" customHeight="1" x14ac:dyDescent="0.25">
      <c r="A60" s="51"/>
      <c r="B60" s="52"/>
      <c r="C60" s="52"/>
      <c r="D60" s="53"/>
      <c r="E60" s="53"/>
      <c r="F60" s="53"/>
      <c r="G60" s="54"/>
      <c r="H60" s="55"/>
    </row>
    <row r="61" spans="1:8" s="56" customFormat="1" ht="21" customHeight="1" x14ac:dyDescent="0.25">
      <c r="A61" s="51"/>
      <c r="B61" s="52"/>
      <c r="C61" s="52"/>
      <c r="D61" s="53"/>
      <c r="E61" s="53"/>
      <c r="F61" s="53"/>
      <c r="G61" s="54"/>
      <c r="H61" s="55"/>
    </row>
    <row r="62" spans="1:8" s="56" customFormat="1" ht="21" customHeight="1" x14ac:dyDescent="0.25">
      <c r="A62" s="51"/>
      <c r="B62" s="52"/>
      <c r="C62" s="52"/>
      <c r="D62" s="53"/>
      <c r="E62" s="53"/>
      <c r="F62" s="53"/>
      <c r="G62" s="54"/>
      <c r="H62" s="55"/>
    </row>
    <row r="63" spans="1:8" s="56" customFormat="1" ht="21" customHeight="1" x14ac:dyDescent="0.25">
      <c r="A63" s="51"/>
      <c r="B63" s="52"/>
      <c r="C63" s="52"/>
      <c r="D63" s="53"/>
      <c r="E63" s="53"/>
      <c r="F63" s="53"/>
      <c r="G63" s="54"/>
      <c r="H63" s="55"/>
    </row>
    <row r="64" spans="1:8" s="56" customFormat="1" ht="21" customHeight="1" x14ac:dyDescent="0.25">
      <c r="A64" s="51"/>
      <c r="B64" s="52"/>
      <c r="C64" s="52"/>
      <c r="D64" s="53"/>
      <c r="E64" s="53"/>
      <c r="F64" s="53"/>
      <c r="G64" s="54"/>
      <c r="H64" s="55"/>
    </row>
    <row r="65" spans="1:8" s="56" customFormat="1" ht="21" customHeight="1" x14ac:dyDescent="0.25">
      <c r="A65" s="51"/>
      <c r="B65" s="52"/>
      <c r="C65" s="52"/>
      <c r="D65" s="53"/>
      <c r="E65" s="53"/>
      <c r="F65" s="53"/>
      <c r="G65" s="54"/>
      <c r="H65" s="55"/>
    </row>
    <row r="66" spans="1:8" s="3" customFormat="1" ht="21" customHeight="1" x14ac:dyDescent="0.25">
      <c r="A66" s="4" t="s">
        <v>70</v>
      </c>
      <c r="B66" s="5"/>
      <c r="C66" s="8"/>
      <c r="D66" s="57">
        <v>105</v>
      </c>
      <c r="E66" s="8">
        <v>1075780</v>
      </c>
      <c r="F66" s="7">
        <f t="shared" si="0"/>
        <v>105</v>
      </c>
      <c r="G66" s="58">
        <f t="shared" si="1"/>
        <v>1075780</v>
      </c>
      <c r="H66" s="37" t="s">
        <v>71</v>
      </c>
    </row>
    <row r="67" spans="1:8" s="3" customFormat="1" ht="21" customHeight="1" x14ac:dyDescent="0.25">
      <c r="A67" s="13" t="s">
        <v>114</v>
      </c>
      <c r="B67" s="14"/>
      <c r="C67" s="31"/>
      <c r="D67" s="12" t="s">
        <v>135</v>
      </c>
      <c r="E67" s="12">
        <v>1636245</v>
      </c>
      <c r="F67" s="12" t="s">
        <v>135</v>
      </c>
      <c r="G67" s="23">
        <f t="shared" si="1"/>
        <v>1636245</v>
      </c>
      <c r="H67" s="38" t="s">
        <v>128</v>
      </c>
    </row>
    <row r="68" spans="1:8" s="3" customFormat="1" ht="21" customHeight="1" x14ac:dyDescent="0.25">
      <c r="A68" s="9" t="s">
        <v>72</v>
      </c>
      <c r="B68" s="23">
        <v>8292</v>
      </c>
      <c r="C68" s="11">
        <v>40133966</v>
      </c>
      <c r="D68" s="12">
        <v>23665</v>
      </c>
      <c r="E68" s="12">
        <v>565928136</v>
      </c>
      <c r="F68" s="12">
        <f t="shared" si="0"/>
        <v>31957</v>
      </c>
      <c r="G68" s="23">
        <f t="shared" si="1"/>
        <v>606062102</v>
      </c>
      <c r="H68" s="38" t="s">
        <v>73</v>
      </c>
    </row>
    <row r="69" spans="1:8" s="3" customFormat="1" ht="21" customHeight="1" x14ac:dyDescent="0.3">
      <c r="A69" s="16" t="s">
        <v>74</v>
      </c>
      <c r="B69" s="10">
        <v>289</v>
      </c>
      <c r="C69" s="11">
        <v>2543503</v>
      </c>
      <c r="D69" s="12">
        <v>30943</v>
      </c>
      <c r="E69" s="12">
        <v>245750224</v>
      </c>
      <c r="F69" s="12">
        <f t="shared" si="0"/>
        <v>31232</v>
      </c>
      <c r="G69" s="23">
        <f t="shared" si="1"/>
        <v>248293727</v>
      </c>
      <c r="H69" s="38" t="s">
        <v>75</v>
      </c>
    </row>
    <row r="70" spans="1:8" s="3" customFormat="1" ht="21" customHeight="1" x14ac:dyDescent="0.25">
      <c r="A70" s="13" t="s">
        <v>81</v>
      </c>
      <c r="B70" s="10"/>
      <c r="C70" s="32"/>
      <c r="D70" s="12">
        <v>5002</v>
      </c>
      <c r="E70" s="12">
        <v>46637933</v>
      </c>
      <c r="F70" s="12">
        <f t="shared" si="0"/>
        <v>5002</v>
      </c>
      <c r="G70" s="23">
        <f>C70+E70</f>
        <v>46637933</v>
      </c>
      <c r="H70" s="38" t="s">
        <v>94</v>
      </c>
    </row>
    <row r="71" spans="1:8" s="3" customFormat="1" ht="21" customHeight="1" x14ac:dyDescent="0.25">
      <c r="A71" s="36" t="s">
        <v>3</v>
      </c>
      <c r="B71" s="34">
        <f>SUM(B8:B70)</f>
        <v>99053</v>
      </c>
      <c r="C71" s="34">
        <f t="shared" ref="C71:G71" si="2">SUM(C8:C70)</f>
        <v>136682160</v>
      </c>
      <c r="D71" s="34">
        <f t="shared" si="2"/>
        <v>2468556</v>
      </c>
      <c r="E71" s="34">
        <f t="shared" si="2"/>
        <v>5340357567</v>
      </c>
      <c r="F71" s="34">
        <f t="shared" si="2"/>
        <v>2567965</v>
      </c>
      <c r="G71" s="34">
        <f t="shared" si="2"/>
        <v>5477039727</v>
      </c>
      <c r="H71" s="36" t="s">
        <v>7</v>
      </c>
    </row>
    <row r="72" spans="1:8" s="3" customFormat="1" ht="21" customHeight="1" x14ac:dyDescent="0.3">
      <c r="A72" s="24" t="s">
        <v>95</v>
      </c>
      <c r="B72" s="24"/>
      <c r="C72" s="24"/>
      <c r="D72" s="25"/>
      <c r="E72" s="25"/>
      <c r="F72" s="25"/>
      <c r="G72" s="35"/>
      <c r="H72" s="25"/>
    </row>
    <row r="73" spans="1:8" s="3" customFormat="1" ht="21" customHeight="1" x14ac:dyDescent="0.3">
      <c r="A73" s="26" t="s">
        <v>96</v>
      </c>
      <c r="B73" s="25"/>
      <c r="C73" s="25"/>
      <c r="D73" s="25"/>
      <c r="E73" s="25"/>
      <c r="F73" s="25"/>
      <c r="G73" s="35"/>
      <c r="H73" s="25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5" right="0.5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36</vt:lpstr>
      <vt:lpstr>'36'!Print_Titles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2026-06-16T05:12:52Z</cp:lastPrinted>
  <dcterms:created xsi:type="dcterms:W3CDTF">2022-06-07T07:28:18Z</dcterms:created>
  <dcterms:modified xsi:type="dcterms:W3CDTF">2026-06-16T05:13:40Z</dcterms:modified>
</cp:coreProperties>
</file>